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EA\Downloads\"/>
    </mc:Choice>
  </mc:AlternateContent>
  <xr:revisionPtr revIDLastSave="0" documentId="13_ncr:1_{D345213A-A7BE-4A99-B997-C5F54A7C13BB}" xr6:coauthVersionLast="36" xr6:coauthVersionMax="36" xr10:uidLastSave="{00000000-0000-0000-0000-000000000000}"/>
  <bookViews>
    <workbookView xWindow="0" yWindow="0" windowWidth="25200" windowHeight="11775" activeTab="1" xr2:uid="{F5123E05-0094-4E0B-BF89-DDF92D153BF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9" i="2"/>
  <c r="E6" i="2"/>
  <c r="D7" i="2"/>
  <c r="D8" i="2"/>
  <c r="D9" i="2"/>
  <c r="D6" i="2"/>
  <c r="C10" i="2"/>
  <c r="C7" i="2"/>
  <c r="C8" i="2"/>
  <c r="C9" i="2"/>
  <c r="C6" i="2"/>
  <c r="C32" i="1"/>
  <c r="H27" i="1"/>
  <c r="E33" i="1"/>
  <c r="F33" i="1"/>
  <c r="F27" i="1"/>
  <c r="F28" i="1"/>
  <c r="F29" i="1"/>
  <c r="F30" i="1"/>
  <c r="F31" i="1"/>
  <c r="F26" i="1"/>
  <c r="H26" i="1"/>
  <c r="C33" i="1"/>
  <c r="E27" i="1"/>
  <c r="E28" i="1"/>
  <c r="E29" i="1"/>
  <c r="E30" i="1"/>
  <c r="E31" i="1"/>
  <c r="E26" i="1"/>
  <c r="C22" i="1"/>
  <c r="F17" i="1"/>
  <c r="D22" i="1"/>
  <c r="D18" i="1"/>
  <c r="D19" i="1"/>
  <c r="D20" i="1"/>
  <c r="D21" i="1"/>
  <c r="D17" i="1"/>
  <c r="C10" i="1"/>
  <c r="F5" i="1"/>
  <c r="D12" i="1"/>
  <c r="D9" i="1"/>
  <c r="C9" i="1"/>
  <c r="F4" i="1"/>
  <c r="D11" i="1"/>
  <c r="D8" i="1"/>
  <c r="D7" i="1"/>
  <c r="D6" i="1"/>
  <c r="D5" i="1"/>
  <c r="D4" i="1"/>
  <c r="H25" i="1" l="1"/>
</calcChain>
</file>

<file path=xl/sharedStrings.xml><?xml version="1.0" encoding="utf-8"?>
<sst xmlns="http://schemas.openxmlformats.org/spreadsheetml/2006/main" count="37" uniqueCount="29">
  <si>
    <t>Cantidades vendidas</t>
  </si>
  <si>
    <t>Meses</t>
  </si>
  <si>
    <t>incremento absoluto</t>
  </si>
  <si>
    <t>7p</t>
  </si>
  <si>
    <t>formula:   S IA / n-1</t>
  </si>
  <si>
    <t>IA</t>
  </si>
  <si>
    <t>8p</t>
  </si>
  <si>
    <t>IA 2</t>
  </si>
  <si>
    <t>SUMATORIA</t>
  </si>
  <si>
    <t>SUMATORIA 2</t>
  </si>
  <si>
    <t>incremento Porcentual</t>
  </si>
  <si>
    <t>IP</t>
  </si>
  <si>
    <t xml:space="preserve">IP </t>
  </si>
  <si>
    <t>formula:   S Ip / n-1</t>
  </si>
  <si>
    <t>año 6 x (1 + IP)</t>
  </si>
  <si>
    <t>MINIMOS CUADRADOS</t>
  </si>
  <si>
    <t xml:space="preserve"> y= a + b *X</t>
  </si>
  <si>
    <t>a= Sy / n</t>
  </si>
  <si>
    <t>X</t>
  </si>
  <si>
    <t>X2</t>
  </si>
  <si>
    <t>b = S xy / S x2</t>
  </si>
  <si>
    <r>
      <t xml:space="preserve">Cantidades vendidas </t>
    </r>
    <r>
      <rPr>
        <sz val="11"/>
        <color rgb="FFFF0000"/>
        <rFont val="Calibri"/>
        <family val="2"/>
        <scheme val="minor"/>
      </rPr>
      <t>Y</t>
    </r>
  </si>
  <si>
    <t>XY</t>
  </si>
  <si>
    <t>sumatoria</t>
  </si>
  <si>
    <t>Xt</t>
  </si>
  <si>
    <t>Formula : (a+b+c)/n</t>
  </si>
  <si>
    <t>PROMEDIOS MOVILES SIMPLES</t>
  </si>
  <si>
    <t>Error</t>
  </si>
  <si>
    <t>error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</si>
</sst>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0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1" fontId="2" fillId="0" borderId="1" xfId="0" applyNumberFormat="1" applyFont="1" applyBorder="1"/>
    <xf numFmtId="0" fontId="4" fillId="0" borderId="2" xfId="0" applyFont="1" applyFill="1" applyBorder="1"/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0" fontId="0" fillId="0" borderId="0" xfId="2" applyNumberFormat="1" applyFont="1"/>
    <xf numFmtId="0" fontId="2" fillId="0" borderId="1" xfId="0" applyFont="1" applyFill="1" applyBorder="1" applyAlignment="1">
      <alignment horizontal="center" vertical="center"/>
    </xf>
    <xf numFmtId="10" fontId="0" fillId="0" borderId="1" xfId="2" applyNumberFormat="1" applyFont="1" applyBorder="1"/>
    <xf numFmtId="10" fontId="0" fillId="0" borderId="1" xfId="0" applyNumberFormat="1" applyBorder="1"/>
    <xf numFmtId="0" fontId="0" fillId="0" borderId="0" xfId="0" applyAlignment="1">
      <alignment horizontal="right"/>
    </xf>
    <xf numFmtId="170" fontId="2" fillId="0" borderId="1" xfId="1" applyNumberFormat="1" applyFont="1" applyBorder="1"/>
    <xf numFmtId="170" fontId="0" fillId="0" borderId="0" xfId="0" applyNumberFormat="1"/>
    <xf numFmtId="170" fontId="2" fillId="0" borderId="0" xfId="0" applyNumberFormat="1" applyFont="1"/>
    <xf numFmtId="170" fontId="0" fillId="0" borderId="1" xfId="1" applyNumberFormat="1" applyFont="1" applyBorder="1"/>
    <xf numFmtId="170" fontId="2" fillId="0" borderId="1" xfId="0" applyNumberFormat="1" applyFont="1" applyBorder="1"/>
    <xf numFmtId="0" fontId="0" fillId="3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0" fontId="0" fillId="0" borderId="1" xfId="0" applyNumberFormat="1" applyFont="1" applyBorder="1"/>
    <xf numFmtId="0" fontId="0" fillId="3" borderId="0" xfId="0" applyFill="1"/>
    <xf numFmtId="170" fontId="0" fillId="0" borderId="1" xfId="0" applyNumberForma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4</c:v>
              </c:pt>
              <c:pt idx="1">
                <c:v>5</c:v>
              </c:pt>
              <c:pt idx="2">
                <c:v>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Hoja1!$C$3:$C$8</c15:sqref>
                  </c15:fullRef>
                </c:ext>
              </c:extLst>
              <c:f>Hoja1!$C$6:$C$8</c:f>
              <c:numCache>
                <c:formatCode>General</c:formatCode>
                <c:ptCount val="3"/>
                <c:pt idx="0">
                  <c:v>1691</c:v>
                </c:pt>
                <c:pt idx="1">
                  <c:v>1712</c:v>
                </c:pt>
                <c:pt idx="2">
                  <c:v>1774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C1F-B284-4174BECE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025264"/>
        <c:axId val="203630292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Hoja1!$C$9:$C$10</c15:sqref>
                        </c15:formulaRef>
                      </c:ext>
                    </c:extLst>
                    <c:strCache>
                      <c:ptCount val="2"/>
                      <c:pt idx="0">
                        <c:v>1818</c:v>
                      </c:pt>
                      <c:pt idx="1">
                        <c:v>1861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A3A-4C1F-B284-4174BECEDFBD}"/>
                  </c:ext>
                </c:extLst>
              </c15:ser>
            </c15:filteredLineSeries>
          </c:ext>
        </c:extLst>
      </c:lineChart>
      <c:catAx>
        <c:axId val="2026025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6302928"/>
        <c:crosses val="autoZero"/>
        <c:auto val="1"/>
        <c:lblAlgn val="ctr"/>
        <c:lblOffset val="100"/>
        <c:noMultiLvlLbl val="0"/>
      </c:catAx>
      <c:valAx>
        <c:axId val="203630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260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Cantidades</a:t>
            </a:r>
            <a:r>
              <a:rPr lang="es-CO" baseline="0"/>
              <a:t> Vendidas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Hoja2!$B$3:$B$9</c:f>
              <c:numCache>
                <c:formatCode>_-* #,##0_-;\-* #,##0_-;_-* "-"??_-;_-@_-</c:formatCode>
                <c:ptCount val="7"/>
                <c:pt idx="0">
                  <c:v>1556</c:v>
                </c:pt>
                <c:pt idx="1">
                  <c:v>1685</c:v>
                </c:pt>
                <c:pt idx="2">
                  <c:v>1501</c:v>
                </c:pt>
                <c:pt idx="3">
                  <c:v>1610</c:v>
                </c:pt>
                <c:pt idx="4">
                  <c:v>1412</c:v>
                </c:pt>
                <c:pt idx="5">
                  <c:v>1674</c:v>
                </c:pt>
                <c:pt idx="6">
                  <c:v>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0-4A5F-B17C-A61A55C92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7599696"/>
        <c:axId val="2032361104"/>
      </c:lineChart>
      <c:catAx>
        <c:axId val="2027599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2361104"/>
        <c:crosses val="autoZero"/>
        <c:auto val="1"/>
        <c:lblAlgn val="ctr"/>
        <c:lblOffset val="100"/>
        <c:noMultiLvlLbl val="0"/>
      </c:catAx>
      <c:valAx>
        <c:axId val="20323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2759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112889</xdr:colOff>
      <xdr:row>5</xdr:row>
      <xdr:rowOff>95251</xdr:rowOff>
    </xdr:from>
    <xdr:to>
      <xdr:col>6</xdr:col>
      <xdr:colOff>527401</xdr:colOff>
      <xdr:row>12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A093AC-1F19-46D1-9048-8C2A1C759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58614</xdr:colOff>
      <xdr:row>1</xdr:row>
      <xdr:rowOff>25643</xdr:rowOff>
    </xdr:from>
    <xdr:to>
      <xdr:col>7</xdr:col>
      <xdr:colOff>729028</xdr:colOff>
      <xdr:row>6</xdr:row>
      <xdr:rowOff>36634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C4F27C-E5D6-4649-A9CD-5B63C19A7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EDC4-FF43-4A37-82FA-1811A030876D}">
  <dimension ref="B1:H33"/>
  <sheetViews>
    <sheetView topLeftCell="B23" zoomScale="270" zoomScaleNormal="270" workbookViewId="0">
      <selection activeCell="B25" sqref="B25:C32"/>
    </sheetView>
  </sheetViews>
  <sheetFormatPr baseColWidth="10" defaultRowHeight="15" x14ac:dyDescent="0.25"/>
  <cols>
    <col min="3" max="3" width="14.28515625" customWidth="1"/>
    <col min="4" max="4" width="7.85546875" customWidth="1"/>
    <col min="5" max="5" width="6.7109375" customWidth="1"/>
    <col min="6" max="6" width="9.7109375" customWidth="1"/>
    <col min="7" max="7" width="12.140625" customWidth="1"/>
  </cols>
  <sheetData>
    <row r="1" spans="2:6" x14ac:dyDescent="0.25">
      <c r="E1" s="5" t="s">
        <v>2</v>
      </c>
    </row>
    <row r="2" spans="2:6" ht="30" x14ac:dyDescent="0.25">
      <c r="B2" s="2" t="s">
        <v>1</v>
      </c>
      <c r="C2" s="2" t="s">
        <v>0</v>
      </c>
      <c r="D2" s="2" t="s">
        <v>5</v>
      </c>
      <c r="F2" t="s">
        <v>4</v>
      </c>
    </row>
    <row r="3" spans="2:6" x14ac:dyDescent="0.25">
      <c r="B3" s="3">
        <v>1</v>
      </c>
      <c r="C3" s="4">
        <v>1556</v>
      </c>
      <c r="D3" s="8"/>
    </row>
    <row r="4" spans="2:6" x14ac:dyDescent="0.25">
      <c r="B4" s="3">
        <v>2</v>
      </c>
      <c r="C4" s="4">
        <v>1685</v>
      </c>
      <c r="D4" s="4">
        <f>+C4-C3</f>
        <v>129</v>
      </c>
      <c r="E4" s="1" t="s">
        <v>5</v>
      </c>
      <c r="F4">
        <f>+D11/(6-1)</f>
        <v>43.6</v>
      </c>
    </row>
    <row r="5" spans="2:6" x14ac:dyDescent="0.25">
      <c r="B5" s="3">
        <v>3</v>
      </c>
      <c r="C5" s="4">
        <v>1701</v>
      </c>
      <c r="D5" s="4">
        <f>+C5-C4</f>
        <v>16</v>
      </c>
      <c r="E5" s="1" t="s">
        <v>7</v>
      </c>
      <c r="F5">
        <f>+D12/(7-1)</f>
        <v>43.599999999999987</v>
      </c>
    </row>
    <row r="6" spans="2:6" x14ac:dyDescent="0.25">
      <c r="B6" s="3">
        <v>4</v>
      </c>
      <c r="C6" s="4">
        <v>1691</v>
      </c>
      <c r="D6" s="4">
        <f>+C6-C5</f>
        <v>-10</v>
      </c>
    </row>
    <row r="7" spans="2:6" x14ac:dyDescent="0.25">
      <c r="B7" s="3">
        <v>5</v>
      </c>
      <c r="C7" s="4">
        <v>1712</v>
      </c>
      <c r="D7" s="4">
        <f>+C7-C6</f>
        <v>21</v>
      </c>
    </row>
    <row r="8" spans="2:6" x14ac:dyDescent="0.25">
      <c r="B8" s="3">
        <v>6</v>
      </c>
      <c r="C8" s="4">
        <v>1774</v>
      </c>
      <c r="D8" s="4">
        <f>+C8-C7</f>
        <v>62</v>
      </c>
    </row>
    <row r="9" spans="2:6" x14ac:dyDescent="0.25">
      <c r="B9" s="7" t="s">
        <v>3</v>
      </c>
      <c r="C9" s="9">
        <f>+C8+F4</f>
        <v>1817.6</v>
      </c>
      <c r="D9" s="14">
        <f>+C9-C8</f>
        <v>43.599999999999909</v>
      </c>
    </row>
    <row r="10" spans="2:6" x14ac:dyDescent="0.25">
      <c r="B10" s="7" t="s">
        <v>6</v>
      </c>
      <c r="C10" s="12">
        <f>+C9+F5</f>
        <v>1861.1999999999998</v>
      </c>
    </row>
    <row r="11" spans="2:6" x14ac:dyDescent="0.25">
      <c r="C11" t="s">
        <v>8</v>
      </c>
      <c r="D11" s="10">
        <f>+SUM(D4:D8)</f>
        <v>218</v>
      </c>
    </row>
    <row r="12" spans="2:6" x14ac:dyDescent="0.25">
      <c r="C12" t="s">
        <v>9</v>
      </c>
      <c r="D12" s="13">
        <f>+SUM(D4:D9)</f>
        <v>261.59999999999991</v>
      </c>
    </row>
    <row r="14" spans="2:6" x14ac:dyDescent="0.25">
      <c r="D14" t="s">
        <v>10</v>
      </c>
    </row>
    <row r="15" spans="2:6" ht="30" x14ac:dyDescent="0.25">
      <c r="B15" s="2" t="s">
        <v>1</v>
      </c>
      <c r="C15" s="2" t="s">
        <v>0</v>
      </c>
      <c r="D15" s="11" t="s">
        <v>12</v>
      </c>
      <c r="F15" t="s">
        <v>13</v>
      </c>
    </row>
    <row r="16" spans="2:6" x14ac:dyDescent="0.25">
      <c r="B16" s="3">
        <v>1</v>
      </c>
      <c r="C16" s="4">
        <v>1556</v>
      </c>
    </row>
    <row r="17" spans="2:8" x14ac:dyDescent="0.25">
      <c r="B17" s="3">
        <v>2</v>
      </c>
      <c r="C17" s="4">
        <v>1685</v>
      </c>
      <c r="D17" s="17">
        <f>+(C17/C16)-1</f>
        <v>8.2904884318766081E-2</v>
      </c>
      <c r="E17" s="19" t="s">
        <v>11</v>
      </c>
      <c r="F17" s="15">
        <f>+D22/(6-1)</f>
        <v>2.7031035790158288E-2</v>
      </c>
    </row>
    <row r="18" spans="2:8" x14ac:dyDescent="0.25">
      <c r="B18" s="3">
        <v>3</v>
      </c>
      <c r="C18" s="4">
        <v>1701</v>
      </c>
      <c r="D18" s="17">
        <f t="shared" ref="D18:D21" si="0">+(C18/C17)-1</f>
        <v>9.4955489614243493E-3</v>
      </c>
    </row>
    <row r="19" spans="2:8" x14ac:dyDescent="0.25">
      <c r="B19" s="3">
        <v>4</v>
      </c>
      <c r="C19" s="4">
        <v>1691</v>
      </c>
      <c r="D19" s="17">
        <f t="shared" si="0"/>
        <v>-5.8788947677836934E-3</v>
      </c>
    </row>
    <row r="20" spans="2:8" x14ac:dyDescent="0.25">
      <c r="B20" s="3">
        <v>5</v>
      </c>
      <c r="C20" s="4">
        <v>1712</v>
      </c>
      <c r="D20" s="17">
        <f t="shared" si="0"/>
        <v>1.2418687167356612E-2</v>
      </c>
    </row>
    <row r="21" spans="2:8" x14ac:dyDescent="0.25">
      <c r="B21" s="3">
        <v>6</v>
      </c>
      <c r="C21" s="4">
        <v>1774</v>
      </c>
      <c r="D21" s="17">
        <f t="shared" si="0"/>
        <v>3.6214953271028083E-2</v>
      </c>
    </row>
    <row r="22" spans="2:8" x14ac:dyDescent="0.25">
      <c r="B22" s="16" t="s">
        <v>3</v>
      </c>
      <c r="C22" s="9">
        <f>+C21*(1+F17)</f>
        <v>1821.9530574917405</v>
      </c>
      <c r="D22" s="18">
        <f>+SUM(D17:D21)</f>
        <v>0.13515517895079143</v>
      </c>
    </row>
    <row r="23" spans="2:8" x14ac:dyDescent="0.25">
      <c r="C23" t="s">
        <v>14</v>
      </c>
    </row>
    <row r="24" spans="2:8" x14ac:dyDescent="0.25">
      <c r="E24" t="s">
        <v>15</v>
      </c>
    </row>
    <row r="25" spans="2:8" ht="30" x14ac:dyDescent="0.25">
      <c r="B25" s="2" t="s">
        <v>1</v>
      </c>
      <c r="C25" s="2" t="s">
        <v>21</v>
      </c>
      <c r="D25" s="3" t="s">
        <v>18</v>
      </c>
      <c r="E25" s="3" t="s">
        <v>19</v>
      </c>
      <c r="F25" s="3" t="s">
        <v>22</v>
      </c>
      <c r="G25" t="s">
        <v>16</v>
      </c>
      <c r="H25" s="21">
        <f>+H26+H27*D32</f>
        <v>3735.3404255319151</v>
      </c>
    </row>
    <row r="26" spans="2:8" x14ac:dyDescent="0.25">
      <c r="B26" s="3">
        <v>1</v>
      </c>
      <c r="C26" s="23">
        <v>1556</v>
      </c>
      <c r="D26" s="3">
        <v>-3</v>
      </c>
      <c r="E26" s="3">
        <f>+D26^2</f>
        <v>9</v>
      </c>
      <c r="F26" s="23">
        <f>+C26*D26</f>
        <v>-4668</v>
      </c>
      <c r="G26" t="s">
        <v>17</v>
      </c>
      <c r="H26" s="13">
        <f>+C33/6</f>
        <v>1686.5</v>
      </c>
    </row>
    <row r="27" spans="2:8" x14ac:dyDescent="0.25">
      <c r="B27" s="3">
        <v>2</v>
      </c>
      <c r="C27" s="23">
        <v>1685</v>
      </c>
      <c r="D27" s="3">
        <v>-1</v>
      </c>
      <c r="E27" s="3">
        <f t="shared" ref="E27:E31" si="1">+D27^2</f>
        <v>1</v>
      </c>
      <c r="F27" s="23">
        <f t="shared" ref="F27:F31" si="2">+C27*D27</f>
        <v>-1685</v>
      </c>
      <c r="G27" t="s">
        <v>20</v>
      </c>
      <c r="H27" s="21">
        <f>+F33/E33</f>
        <v>227.64893617021278</v>
      </c>
    </row>
    <row r="28" spans="2:8" x14ac:dyDescent="0.25">
      <c r="B28" s="3">
        <v>3</v>
      </c>
      <c r="C28" s="23">
        <v>1701</v>
      </c>
      <c r="D28" s="3">
        <v>1</v>
      </c>
      <c r="E28" s="3">
        <f t="shared" si="1"/>
        <v>1</v>
      </c>
      <c r="F28" s="23">
        <f t="shared" si="2"/>
        <v>1701</v>
      </c>
    </row>
    <row r="29" spans="2:8" x14ac:dyDescent="0.25">
      <c r="B29" s="3">
        <v>4</v>
      </c>
      <c r="C29" s="23">
        <v>1691</v>
      </c>
      <c r="D29" s="3">
        <v>3</v>
      </c>
      <c r="E29" s="3">
        <f t="shared" si="1"/>
        <v>9</v>
      </c>
      <c r="F29" s="23">
        <f t="shared" si="2"/>
        <v>5073</v>
      </c>
    </row>
    <row r="30" spans="2:8" x14ac:dyDescent="0.25">
      <c r="B30" s="3">
        <v>5</v>
      </c>
      <c r="C30" s="23">
        <v>1712</v>
      </c>
      <c r="D30" s="3">
        <v>5</v>
      </c>
      <c r="E30" s="3">
        <f t="shared" si="1"/>
        <v>25</v>
      </c>
      <c r="F30" s="23">
        <f t="shared" si="2"/>
        <v>8560</v>
      </c>
    </row>
    <row r="31" spans="2:8" x14ac:dyDescent="0.25">
      <c r="B31" s="3">
        <v>6</v>
      </c>
      <c r="C31" s="23">
        <v>1774</v>
      </c>
      <c r="D31" s="3">
        <v>7</v>
      </c>
      <c r="E31" s="3">
        <f t="shared" si="1"/>
        <v>49</v>
      </c>
      <c r="F31" s="23">
        <f t="shared" si="2"/>
        <v>12418</v>
      </c>
    </row>
    <row r="32" spans="2:8" x14ac:dyDescent="0.25">
      <c r="B32" s="16">
        <v>7</v>
      </c>
      <c r="C32" s="22">
        <f>+H25</f>
        <v>3735.3404255319151</v>
      </c>
      <c r="D32" s="25">
        <v>9</v>
      </c>
    </row>
    <row r="33" spans="2:6" x14ac:dyDescent="0.25">
      <c r="B33" t="s">
        <v>23</v>
      </c>
      <c r="C33" s="20">
        <f>+SUM(C26:C31)</f>
        <v>10119</v>
      </c>
      <c r="E33" s="24">
        <f>+SUM(E26:E31)</f>
        <v>94</v>
      </c>
      <c r="F33" s="24">
        <f>+SUM(F26:F31)</f>
        <v>21399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4C3F-AA36-4917-BFC0-CE93E3D96314}">
  <dimension ref="A1:F10"/>
  <sheetViews>
    <sheetView tabSelected="1" zoomScale="260" zoomScaleNormal="260" workbookViewId="0">
      <selection activeCell="G9" sqref="G9"/>
    </sheetView>
  </sheetViews>
  <sheetFormatPr baseColWidth="10" defaultRowHeight="15" x14ac:dyDescent="0.25"/>
  <cols>
    <col min="4" max="5" width="8.140625" customWidth="1"/>
  </cols>
  <sheetData>
    <row r="1" spans="1:6" x14ac:dyDescent="0.25">
      <c r="C1" t="s">
        <v>26</v>
      </c>
      <c r="F1" t="s">
        <v>25</v>
      </c>
    </row>
    <row r="2" spans="1:6" ht="30" x14ac:dyDescent="0.25">
      <c r="A2" s="2" t="s">
        <v>1</v>
      </c>
      <c r="B2" s="2" t="s">
        <v>21</v>
      </c>
      <c r="C2" s="11" t="s">
        <v>24</v>
      </c>
      <c r="D2" s="4" t="s">
        <v>27</v>
      </c>
      <c r="E2" s="4" t="s">
        <v>28</v>
      </c>
    </row>
    <row r="3" spans="1:6" x14ac:dyDescent="0.25">
      <c r="A3" s="3">
        <v>1</v>
      </c>
      <c r="B3" s="23">
        <v>1556</v>
      </c>
      <c r="C3" s="28"/>
      <c r="D3" s="28"/>
      <c r="E3" s="28"/>
    </row>
    <row r="4" spans="1:6" x14ac:dyDescent="0.25">
      <c r="A4" s="3">
        <v>2</v>
      </c>
      <c r="B4" s="23">
        <v>1685</v>
      </c>
      <c r="C4" s="28"/>
      <c r="D4" s="28"/>
      <c r="E4" s="28"/>
    </row>
    <row r="5" spans="1:6" x14ac:dyDescent="0.25">
      <c r="A5" s="3">
        <v>3</v>
      </c>
      <c r="B5" s="23">
        <v>1501</v>
      </c>
      <c r="C5" s="28"/>
      <c r="D5" s="28"/>
      <c r="E5" s="28"/>
    </row>
    <row r="6" spans="1:6" x14ac:dyDescent="0.25">
      <c r="A6" s="3">
        <v>4</v>
      </c>
      <c r="B6" s="23">
        <v>1610</v>
      </c>
      <c r="C6" s="29">
        <f>+AVERAGE(B3:B5)</f>
        <v>1580.6666666666667</v>
      </c>
      <c r="D6" s="29">
        <f>+C6-B6</f>
        <v>-29.333333333333258</v>
      </c>
      <c r="E6" s="14">
        <f>+ABS(D6)</f>
        <v>29.333333333333258</v>
      </c>
    </row>
    <row r="7" spans="1:6" x14ac:dyDescent="0.25">
      <c r="A7" s="3">
        <v>5</v>
      </c>
      <c r="B7" s="23">
        <v>1412</v>
      </c>
      <c r="C7" s="29">
        <f t="shared" ref="C7:C10" si="0">+AVERAGE(B4:B6)</f>
        <v>1598.6666666666667</v>
      </c>
      <c r="D7" s="29">
        <f t="shared" ref="D7:D9" si="1">+C7-B7</f>
        <v>186.66666666666674</v>
      </c>
      <c r="E7" s="14">
        <f t="shared" ref="E7:E9" si="2">+ABS(D7)</f>
        <v>186.66666666666674</v>
      </c>
    </row>
    <row r="8" spans="1:6" x14ac:dyDescent="0.25">
      <c r="A8" s="3">
        <v>6</v>
      </c>
      <c r="B8" s="23">
        <v>1674</v>
      </c>
      <c r="C8" s="29">
        <f t="shared" si="0"/>
        <v>1507.6666666666667</v>
      </c>
      <c r="D8" s="29">
        <f t="shared" si="1"/>
        <v>-166.33333333333326</v>
      </c>
      <c r="E8" s="14">
        <f t="shared" si="2"/>
        <v>166.33333333333326</v>
      </c>
    </row>
    <row r="9" spans="1:6" x14ac:dyDescent="0.25">
      <c r="A9" s="26">
        <v>7</v>
      </c>
      <c r="B9" s="27">
        <v>1635</v>
      </c>
      <c r="C9" s="29">
        <f t="shared" si="0"/>
        <v>1565.3333333333333</v>
      </c>
      <c r="D9" s="29">
        <f t="shared" si="1"/>
        <v>-69.666666666666742</v>
      </c>
      <c r="E9" s="14">
        <f t="shared" si="2"/>
        <v>69.666666666666742</v>
      </c>
    </row>
    <row r="10" spans="1:6" x14ac:dyDescent="0.25">
      <c r="A10" s="16" t="s">
        <v>6</v>
      </c>
      <c r="B10" s="6"/>
      <c r="C10" s="22">
        <f>+AVERAGE(B7:B9)</f>
        <v>1573.6666666666667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EIDER RODRIGUEZ PANTOJA</dc:creator>
  <cp:lastModifiedBy>JHON EIDER RODRIGUEZ PANTOJA</cp:lastModifiedBy>
  <dcterms:created xsi:type="dcterms:W3CDTF">2025-09-02T19:12:59Z</dcterms:created>
  <dcterms:modified xsi:type="dcterms:W3CDTF">2025-09-02T19:59:17Z</dcterms:modified>
</cp:coreProperties>
</file>