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3 - Formación\03 - Psicología • UDENAR\06 - Semestre VI\Pruebas Estandarizadas (M&amp;E-B)\"/>
    </mc:Choice>
  </mc:AlternateContent>
  <xr:revisionPtr revIDLastSave="0" documentId="13_ncr:1_{DB3C7F86-70BA-4F9E-92A8-5E03DEE429C4}" xr6:coauthVersionLast="47" xr6:coauthVersionMax="47" xr10:uidLastSave="{00000000-0000-0000-0000-000000000000}"/>
  <bookViews>
    <workbookView xWindow="-120" yWindow="-120" windowWidth="20730" windowHeight="11760" xr2:uid="{05343AFC-1634-4923-92FD-7C11F04E538B}"/>
  </bookViews>
  <sheets>
    <sheet name="RESPUESTAS" sheetId="7" r:id="rId1"/>
    <sheet name="RESULTADOS" sheetId="10" r:id="rId2"/>
    <sheet name="BAREMOS-EGB" sheetId="8" r:id="rId3"/>
    <sheet name="BAREMOS-BUP" sheetId="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0" l="1"/>
  <c r="G18" i="10" s="1"/>
  <c r="D16" i="10"/>
  <c r="F16" i="10" s="1"/>
  <c r="E17" i="10"/>
  <c r="G17" i="10" s="1"/>
  <c r="E11" i="10"/>
  <c r="G11" i="10" s="1"/>
  <c r="D18" i="10"/>
  <c r="F18" i="10" s="1"/>
  <c r="E9" i="10"/>
  <c r="G9" i="10" s="1"/>
  <c r="E13" i="10"/>
  <c r="G13" i="10" s="1"/>
  <c r="E5" i="10"/>
  <c r="G5" i="10" s="1"/>
  <c r="D3" i="10"/>
  <c r="F3" i="10" s="1"/>
  <c r="E3" i="10"/>
  <c r="G3" i="10" s="1"/>
  <c r="D4" i="10"/>
  <c r="F4" i="10" s="1"/>
  <c r="E4" i="10"/>
  <c r="G4" i="10" s="1"/>
  <c r="D5" i="10"/>
  <c r="F5" i="10" s="1"/>
  <c r="D6" i="10"/>
  <c r="F6" i="10" s="1"/>
  <c r="E6" i="10"/>
  <c r="G6" i="10" s="1"/>
  <c r="J6" i="10"/>
  <c r="K6" i="10" s="1"/>
  <c r="D7" i="10"/>
  <c r="F7" i="10" s="1"/>
  <c r="E7" i="10"/>
  <c r="G7" i="10" s="1"/>
  <c r="J7" i="10"/>
  <c r="K7" i="10" s="1"/>
  <c r="D8" i="10"/>
  <c r="F8" i="10" s="1"/>
  <c r="E8" i="10"/>
  <c r="G8" i="10" s="1"/>
  <c r="J8" i="10"/>
  <c r="K8" i="10" s="1"/>
  <c r="D9" i="10"/>
  <c r="F9" i="10" s="1"/>
  <c r="J9" i="10"/>
  <c r="K9" i="10" s="1"/>
  <c r="D10" i="10"/>
  <c r="F10" i="10" s="1"/>
  <c r="E10" i="10"/>
  <c r="G10" i="10" s="1"/>
  <c r="D11" i="10"/>
  <c r="F11" i="10" s="1"/>
  <c r="D12" i="10"/>
  <c r="F12" i="10" s="1"/>
  <c r="E12" i="10"/>
  <c r="G12" i="10" s="1"/>
  <c r="D13" i="10"/>
  <c r="F13" i="10" s="1"/>
  <c r="D14" i="10"/>
  <c r="F14" i="10" s="1"/>
  <c r="E14" i="10"/>
  <c r="G14" i="10" s="1"/>
  <c r="D15" i="10"/>
  <c r="F15" i="10" s="1"/>
  <c r="E15" i="10"/>
  <c r="G15" i="10" s="1"/>
  <c r="E16" i="10"/>
  <c r="G16" i="10" s="1"/>
  <c r="D17" i="10"/>
  <c r="F17" i="10" s="1"/>
  <c r="D19" i="10"/>
  <c r="F19" i="10" s="1"/>
  <c r="E19" i="10"/>
  <c r="G19" i="10" s="1"/>
  <c r="J3" i="10" l="1"/>
  <c r="K3" i="10"/>
  <c r="K10" i="10"/>
  <c r="J10" i="10"/>
</calcChain>
</file>

<file path=xl/sharedStrings.xml><?xml version="1.0" encoding="utf-8"?>
<sst xmlns="http://schemas.openxmlformats.org/spreadsheetml/2006/main" count="1890" uniqueCount="58">
  <si>
    <t>A</t>
  </si>
  <si>
    <t>B</t>
  </si>
  <si>
    <t>D</t>
  </si>
  <si>
    <t>C</t>
  </si>
  <si>
    <t>AC</t>
  </si>
  <si>
    <t>PR</t>
  </si>
  <si>
    <t>RESPUESTA</t>
  </si>
  <si>
    <t>SUBTOTAL</t>
  </si>
  <si>
    <t>CAMPO</t>
  </si>
  <si>
    <t>PÁGINA</t>
  </si>
  <si>
    <t>¿?</t>
  </si>
  <si>
    <t>CATEG</t>
  </si>
  <si>
    <t>Científico / Experimental</t>
  </si>
  <si>
    <t>Científico / Técnico</t>
  </si>
  <si>
    <t>Científico / Sanitario</t>
  </si>
  <si>
    <t>Teórico / Humanista</t>
  </si>
  <si>
    <t>Literario</t>
  </si>
  <si>
    <t>Psicopedagógico</t>
  </si>
  <si>
    <t>Político / Social</t>
  </si>
  <si>
    <t>Económico / Empresarial</t>
  </si>
  <si>
    <t>Persuasivo / Comercial</t>
  </si>
  <si>
    <t>Administrativo</t>
  </si>
  <si>
    <t>Deportivo</t>
  </si>
  <si>
    <t>Agropecuario</t>
  </si>
  <si>
    <t>Artístico / Musical</t>
  </si>
  <si>
    <t>Artístico / Plástico</t>
  </si>
  <si>
    <t>Militar / Seguridad</t>
  </si>
  <si>
    <t>Aventura y Riesgo</t>
  </si>
  <si>
    <t>Mecánico / Manual</t>
  </si>
  <si>
    <t>FRECUENCIA</t>
  </si>
  <si>
    <t>PORCENTAJE</t>
  </si>
  <si>
    <t>COD</t>
  </si>
  <si>
    <t>S</t>
  </si>
  <si>
    <t>-</t>
  </si>
  <si>
    <t>AC-PD</t>
  </si>
  <si>
    <t>PR-PD</t>
  </si>
  <si>
    <t>BAREMOS</t>
  </si>
  <si>
    <t>AC (MAYOR)</t>
  </si>
  <si>
    <t>PR (MAYOR)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</si>
  <si>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</si>
  <si>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</si>
  <si>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</si>
  <si>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</si>
  <si>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</si>
  <si>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</si>
  <si>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</si>
  <si>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</si>
  <si>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</si>
  <si>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</si>
  <si>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</si>
  <si>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</si>
  <si>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</si>
  <si>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</si>
  <si>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</si>
  <si>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</si>
  <si>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</si>
  <si>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1'</t>
  </si>
  <si>
    <t>EGB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</si>
</sst>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</cellXfs>
  <cellStyles count="2">
    <cellStyle name="Normal" xfId="0" builtinId="0"/>
    <cellStyle name="Porcentaje" xfId="1" builtinId="5"/>
  </cellStyles>
  <dxfs count="32"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%"/>
      <alignment horizontal="center" vertical="center" textRotation="0" wrapText="0" indent="0" justifyLastLine="0" shrinkToFit="0" readingOrder="0"/>
    </dxf>
    <dxf>
      <numFmt numFmtId="165" formatCode="0.0%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8E59A017-9A12-4495-860C-5F4049D1DF3D}" name="Tabla116" displayName="Tabla116" ref="B2:I206" totalsRowShown="0" headerRowDxfId="31" dataDxfId="30">
  <autoFilter ref="B2:I206" xr:uid="{E3347F30-412B-4894-89A8-26F0633A8861}"/>
  <tableColumns count="8">
    <tableColumn id="1" xr3:uid="{95AB8580-94D7-4B9F-9C20-057E2C6BD63C}" name="¿?" dataDxfId="29"/>
    <tableColumn id="8" xr3:uid="{37AAA170-0EE4-4F3C-9CD1-848B176E2290}" name="PÁGINA" dataDxfId="28"/>
    <tableColumn id="2" xr3:uid="{E32BB446-F0BA-4D7D-BFF1-A537466321B9}" name="CAMPO" dataDxfId="27"/>
    <tableColumn id="3" xr3:uid="{EE5E4791-0421-43F4-885F-8112E1C949C3}" name="CATEG" dataDxfId="26"/>
    <tableColumn id="4" xr3:uid="{A590668D-E7D9-454D-AA8C-144A10201C96}" name="A" dataDxfId="25"/>
    <tableColumn id="5" xr3:uid="{A2C9ACC2-7FAD-4839-A37A-09DE582CA234}" name="B" dataDxfId="24"/>
    <tableColumn id="6" xr3:uid="{42703513-6A79-4432-BA85-23BA4D3B85EE}" name="C" dataDxfId="23"/>
    <tableColumn id="7" xr3:uid="{6E392C3F-0056-40A3-A191-7988AADF637E}" name="D" dataDxfId="22"/>
  </tableColumns>
  <tableStyleInfo name="TableStyleMedium2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302F0F4-8A91-4BD3-8741-D4890CD09F3A}" name="Tabla217" displayName="Tabla217" ref="B2:G19" totalsRowShown="0" headerRowDxfId="21" dataDxfId="20">
  <autoFilter ref="B2:G19" xr:uid="{A569BF97-FCF3-400F-AF97-029370D8ACE0}"/>
  <tableColumns count="6">
    <tableColumn id="1" xr3:uid="{E1FC22BF-81B8-43F2-A4C4-C8317BAB9CAD}" name="COD" dataDxfId="5" totalsRowDxfId="19"/>
    <tableColumn id="4" xr3:uid="{0B821AE1-FA4D-478E-B700-6E04DCE1ADD7}" name="CAMPO" dataDxfId="4" totalsRowDxfId="18"/>
    <tableColumn id="2" xr3:uid="{19597C90-9D2A-43BC-AFCF-951662EC31ED}" name="AC-PD" dataDxfId="3" totalsRowDxfId="17">
      <calculatedColumnFormula>COUNTIFS(Tabla116[A],"X",Tabla116[CATEG],"AC",Tabla116[CAMPO],Tabla217[[#This Row],[COD]])*2+COUNTIFS(Tabla116[B],"X",Tabla116[CATEG],"AC",Tabla116[CAMPO],Tabla217[[#This Row],[COD]])</calculatedColumnFormula>
    </tableColumn>
    <tableColumn id="3" xr3:uid="{6EF68F57-573D-47B0-B487-808ABB530D59}" name="PR-PD" dataDxfId="2" totalsRowDxfId="16">
      <calculatedColumnFormula>COUNTIFS(Tabla116[A],"X",Tabla116[CATEG],"PR",Tabla116[CAMPO],Tabla217[[#This Row],[COD]])*2+COUNTIFS(Tabla116[B],"X",Tabla116[CATEG],"PR",Tabla116[CAMPO],Tabla217[[#This Row],[COD]])</calculatedColumnFormula>
    </tableColumn>
    <tableColumn id="5" xr3:uid="{642F44AF-80B4-4C84-9B08-47031C77D656}" name="AC" dataDxfId="1" totalsRowDxfId="15">
      <calculatedColumnFormula>VLOOKUP(Tabla217[[#This Row],[AC-PD]],('BAREMOS-EGB'!B6:C34),A,FALSE)</calculatedColumnFormula>
    </tableColumn>
    <tableColumn id="6" xr3:uid="{6A6799F9-E2A6-489A-8BE9-FA7B385A99AB}" name="PR" dataDxfId="0" totalsRowDxfId="14"/>
  </tableColumns>
  <tableStyleInfo name="TableStyleMedium2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8A65B764-02F9-423B-94AE-8B4FEE409518}" name="Tabla318" displayName="Tabla318" ref="I5:K10" totalsRowCount="1" headerRowDxfId="13" dataDxfId="12">
  <autoFilter ref="I5:K9" xr:uid="{B9AF6CB4-07A4-407F-808A-2E55D7E1EBBB}"/>
  <tableColumns count="3">
    <tableColumn id="1" xr3:uid="{5DD1EC2B-77C9-42A4-BBDD-271EA0A0FB3F}" name="RESPUESTA" totalsRowLabel="SUBTOTAL" dataDxfId="11" totalsRowDxfId="10"/>
    <tableColumn id="2" xr3:uid="{52CF5F72-C0EC-4590-8EBF-4DC211F37017}" name="FRECUENCIA" totalsRowFunction="sum" dataDxfId="8" totalsRowDxfId="9"/>
    <tableColumn id="4" xr3:uid="{AE15FAAC-AF2F-4009-ABEF-E68B29F3987D}" name="PORCENTAJE" totalsRowFunction="sum" dataDxfId="7" totalsRowDxfId="6">
      <calculatedColumnFormula>Tabla318[[#This Row],[FRECUENCIA]]*100%/204</calculatedColumnFormula>
    </tableColumn>
  </tableColumns>
  <tableStyleInfo name="TableStyleMedium25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9D4E3-A117-4796-B5B8-1FE7DCB1EA5A}">
  <dimension ref="B2:I206"/>
  <sheetViews>
    <sheetView showGridLines="0" tabSelected="1" topLeftCell="A189" zoomScaleNormal="100" workbookViewId="0"/>
  </sheetViews>
  <sheetFormatPr baseColWidth="10" defaultRowHeight="15" x14ac:dyDescent="0.25"/>
  <cols>
    <col min="1" max="1" width="3.28515625" style="1" customWidth="1"/>
    <col min="2" max="5" width="8.28515625" style="1" customWidth="1"/>
    <col min="6" max="9" width="5.7109375" style="1" customWidth="1"/>
    <col min="10" max="10" width="3.28515625" style="1" customWidth="1"/>
    <col min="11" max="14" width="15.7109375" style="1" customWidth="1"/>
    <col min="15" max="15" width="3.28515625" style="1" customWidth="1"/>
    <col min="16" max="18" width="15.7109375" style="1" customWidth="1"/>
    <col min="19" max="19" width="3.28515625" style="1" customWidth="1"/>
    <col min="20" max="16384" width="11.42578125" style="1"/>
  </cols>
  <sheetData>
    <row r="2" spans="2:9" x14ac:dyDescent="0.25">
      <c r="B2" s="1" t="s">
        <v>10</v>
      </c>
      <c r="C2" s="1" t="s">
        <v>9</v>
      </c>
      <c r="D2" s="1" t="s">
        <v>8</v>
      </c>
      <c r="E2" s="1" t="s">
        <v>11</v>
      </c>
      <c r="F2" s="1" t="s">
        <v>0</v>
      </c>
      <c r="G2" s="1" t="s">
        <v>1</v>
      </c>
      <c r="H2" s="1" t="s">
        <v>3</v>
      </c>
      <c r="I2" s="1" t="s">
        <v>2</v>
      </c>
    </row>
    <row r="3" spans="2:9" x14ac:dyDescent="0.25">
      <c r="B3" s="1">
        <v>1</v>
      </c>
      <c r="C3" s="1">
        <v>2</v>
      </c>
      <c r="D3" s="1">
        <v>1</v>
      </c>
      <c r="E3" s="1" t="s">
        <v>4</v>
      </c>
    </row>
    <row r="4" spans="2:9" x14ac:dyDescent="0.25">
      <c r="B4" s="1">
        <v>2</v>
      </c>
      <c r="C4" s="1">
        <v>2</v>
      </c>
      <c r="D4" s="1">
        <v>1</v>
      </c>
      <c r="E4" s="1" t="s">
        <v>4</v>
      </c>
    </row>
    <row r="5" spans="2:9" x14ac:dyDescent="0.25">
      <c r="B5" s="1">
        <v>3</v>
      </c>
      <c r="C5" s="1">
        <v>2</v>
      </c>
      <c r="D5" s="1">
        <v>1</v>
      </c>
      <c r="E5" s="1" t="s">
        <v>5</v>
      </c>
    </row>
    <row r="6" spans="2:9" x14ac:dyDescent="0.25">
      <c r="B6" s="1">
        <v>4</v>
      </c>
      <c r="C6" s="1">
        <v>2</v>
      </c>
      <c r="D6" s="1">
        <v>2</v>
      </c>
      <c r="E6" s="1" t="s">
        <v>4</v>
      </c>
    </row>
    <row r="7" spans="2:9" x14ac:dyDescent="0.25">
      <c r="B7" s="1">
        <v>5</v>
      </c>
      <c r="C7" s="1">
        <v>2</v>
      </c>
      <c r="D7" s="1">
        <v>2</v>
      </c>
      <c r="E7" s="1" t="s">
        <v>5</v>
      </c>
    </row>
    <row r="8" spans="2:9" x14ac:dyDescent="0.25">
      <c r="B8" s="1">
        <v>6</v>
      </c>
      <c r="C8" s="1">
        <v>2</v>
      </c>
      <c r="D8" s="1">
        <v>3</v>
      </c>
      <c r="E8" s="1" t="s">
        <v>4</v>
      </c>
    </row>
    <row r="9" spans="2:9" x14ac:dyDescent="0.25">
      <c r="B9" s="1">
        <v>7</v>
      </c>
      <c r="C9" s="1">
        <v>2</v>
      </c>
      <c r="D9" s="1">
        <v>3</v>
      </c>
      <c r="E9" s="1" t="s">
        <v>5</v>
      </c>
    </row>
    <row r="10" spans="2:9" x14ac:dyDescent="0.25">
      <c r="B10" s="1">
        <v>8</v>
      </c>
      <c r="C10" s="1">
        <v>2</v>
      </c>
      <c r="D10" s="1">
        <v>3</v>
      </c>
      <c r="E10" s="1" t="s">
        <v>5</v>
      </c>
    </row>
    <row r="11" spans="2:9" x14ac:dyDescent="0.25">
      <c r="B11" s="1">
        <v>9</v>
      </c>
      <c r="C11" s="1">
        <v>2</v>
      </c>
      <c r="D11" s="1">
        <v>4</v>
      </c>
      <c r="E11" s="1" t="s">
        <v>4</v>
      </c>
    </row>
    <row r="12" spans="2:9" x14ac:dyDescent="0.25">
      <c r="B12" s="1">
        <v>10</v>
      </c>
      <c r="C12" s="1">
        <v>2</v>
      </c>
      <c r="D12" s="1">
        <v>4</v>
      </c>
      <c r="E12" s="1" t="s">
        <v>5</v>
      </c>
    </row>
    <row r="13" spans="2:9" x14ac:dyDescent="0.25">
      <c r="B13" s="1">
        <v>11</v>
      </c>
      <c r="C13" s="1">
        <v>2</v>
      </c>
      <c r="D13" s="1">
        <v>5</v>
      </c>
      <c r="E13" s="1" t="s">
        <v>4</v>
      </c>
    </row>
    <row r="14" spans="2:9" x14ac:dyDescent="0.25">
      <c r="B14" s="1">
        <v>12</v>
      </c>
      <c r="C14" s="1">
        <v>2</v>
      </c>
      <c r="D14" s="1">
        <v>5</v>
      </c>
      <c r="E14" s="1" t="s">
        <v>5</v>
      </c>
    </row>
    <row r="15" spans="2:9" x14ac:dyDescent="0.25">
      <c r="B15" s="1">
        <v>13</v>
      </c>
      <c r="C15" s="1">
        <v>2</v>
      </c>
      <c r="D15" s="1">
        <v>6</v>
      </c>
      <c r="E15" s="1" t="s">
        <v>4</v>
      </c>
    </row>
    <row r="16" spans="2:9" x14ac:dyDescent="0.25">
      <c r="B16" s="1">
        <v>14</v>
      </c>
      <c r="C16" s="1">
        <v>2</v>
      </c>
      <c r="D16" s="1">
        <v>6</v>
      </c>
      <c r="E16" s="1" t="s">
        <v>4</v>
      </c>
    </row>
    <row r="17" spans="2:5" x14ac:dyDescent="0.25">
      <c r="B17" s="1">
        <v>15</v>
      </c>
      <c r="C17" s="1">
        <v>2</v>
      </c>
      <c r="D17" s="1">
        <v>6</v>
      </c>
      <c r="E17" s="1" t="s">
        <v>5</v>
      </c>
    </row>
    <row r="18" spans="2:5" x14ac:dyDescent="0.25">
      <c r="B18" s="1">
        <v>16</v>
      </c>
      <c r="C18" s="1">
        <v>2</v>
      </c>
      <c r="D18" s="1">
        <v>7</v>
      </c>
      <c r="E18" s="1" t="s">
        <v>4</v>
      </c>
    </row>
    <row r="19" spans="2:5" x14ac:dyDescent="0.25">
      <c r="B19" s="1">
        <v>17</v>
      </c>
      <c r="C19" s="1">
        <v>2</v>
      </c>
      <c r="D19" s="1">
        <v>7</v>
      </c>
      <c r="E19" s="1" t="s">
        <v>5</v>
      </c>
    </row>
    <row r="20" spans="2:5" x14ac:dyDescent="0.25">
      <c r="B20" s="1">
        <v>18</v>
      </c>
      <c r="C20" s="1">
        <v>2</v>
      </c>
      <c r="D20" s="1">
        <v>8</v>
      </c>
      <c r="E20" s="1" t="s">
        <v>4</v>
      </c>
    </row>
    <row r="21" spans="2:5" x14ac:dyDescent="0.25">
      <c r="B21" s="1">
        <v>19</v>
      </c>
      <c r="C21" s="1">
        <v>2</v>
      </c>
      <c r="D21" s="1">
        <v>8</v>
      </c>
      <c r="E21" s="1" t="s">
        <v>5</v>
      </c>
    </row>
    <row r="22" spans="2:5" x14ac:dyDescent="0.25">
      <c r="B22" s="1">
        <v>20</v>
      </c>
      <c r="C22" s="1">
        <v>2</v>
      </c>
      <c r="D22" s="1">
        <v>8</v>
      </c>
      <c r="E22" s="1" t="s">
        <v>5</v>
      </c>
    </row>
    <row r="23" spans="2:5" x14ac:dyDescent="0.25">
      <c r="B23" s="1">
        <v>21</v>
      </c>
      <c r="C23" s="1">
        <v>2</v>
      </c>
      <c r="D23" s="1">
        <v>9</v>
      </c>
      <c r="E23" s="1" t="s">
        <v>4</v>
      </c>
    </row>
    <row r="24" spans="2:5" x14ac:dyDescent="0.25">
      <c r="B24" s="1">
        <v>22</v>
      </c>
      <c r="C24" s="1">
        <v>2</v>
      </c>
      <c r="D24" s="1">
        <v>9</v>
      </c>
      <c r="E24" s="1" t="s">
        <v>5</v>
      </c>
    </row>
    <row r="25" spans="2:5" x14ac:dyDescent="0.25">
      <c r="B25" s="1">
        <v>23</v>
      </c>
      <c r="C25" s="1">
        <v>2</v>
      </c>
      <c r="D25" s="1">
        <v>10</v>
      </c>
      <c r="E25" s="1" t="s">
        <v>4</v>
      </c>
    </row>
    <row r="26" spans="2:5" x14ac:dyDescent="0.25">
      <c r="B26" s="1">
        <v>24</v>
      </c>
      <c r="C26" s="1">
        <v>2</v>
      </c>
      <c r="D26" s="1">
        <v>10</v>
      </c>
      <c r="E26" s="1" t="s">
        <v>5</v>
      </c>
    </row>
    <row r="27" spans="2:5" x14ac:dyDescent="0.25">
      <c r="B27" s="1">
        <v>25</v>
      </c>
      <c r="C27" s="1">
        <v>2</v>
      </c>
      <c r="D27" s="1">
        <v>11</v>
      </c>
      <c r="E27" s="1" t="s">
        <v>4</v>
      </c>
    </row>
    <row r="28" spans="2:5" x14ac:dyDescent="0.25">
      <c r="B28" s="1">
        <v>26</v>
      </c>
      <c r="C28" s="1">
        <v>2</v>
      </c>
      <c r="D28" s="1">
        <v>11</v>
      </c>
      <c r="E28" s="1" t="s">
        <v>4</v>
      </c>
    </row>
    <row r="29" spans="2:5" x14ac:dyDescent="0.25">
      <c r="B29" s="1">
        <v>27</v>
      </c>
      <c r="C29" s="1">
        <v>2</v>
      </c>
      <c r="D29" s="1">
        <v>11</v>
      </c>
      <c r="E29" s="1" t="s">
        <v>5</v>
      </c>
    </row>
    <row r="30" spans="2:5" x14ac:dyDescent="0.25">
      <c r="B30" s="1">
        <v>28</v>
      </c>
      <c r="C30" s="1">
        <v>2</v>
      </c>
      <c r="D30" s="1">
        <v>12</v>
      </c>
      <c r="E30" s="1" t="s">
        <v>4</v>
      </c>
    </row>
    <row r="31" spans="2:5" x14ac:dyDescent="0.25">
      <c r="B31" s="1">
        <v>29</v>
      </c>
      <c r="C31" s="1">
        <v>2</v>
      </c>
      <c r="D31" s="1">
        <v>12</v>
      </c>
      <c r="E31" s="1" t="s">
        <v>4</v>
      </c>
    </row>
    <row r="32" spans="2:5" x14ac:dyDescent="0.25">
      <c r="B32" s="1">
        <v>30</v>
      </c>
      <c r="C32" s="1">
        <v>2</v>
      </c>
      <c r="D32" s="1">
        <v>12</v>
      </c>
      <c r="E32" s="1" t="s">
        <v>5</v>
      </c>
    </row>
    <row r="33" spans="2:5" x14ac:dyDescent="0.25">
      <c r="B33" s="1">
        <v>31</v>
      </c>
      <c r="C33" s="1">
        <v>2</v>
      </c>
      <c r="D33" s="1">
        <v>13</v>
      </c>
      <c r="E33" s="1" t="s">
        <v>4</v>
      </c>
    </row>
    <row r="34" spans="2:5" x14ac:dyDescent="0.25">
      <c r="B34" s="1">
        <v>32</v>
      </c>
      <c r="C34" s="1">
        <v>2</v>
      </c>
      <c r="D34" s="1">
        <v>13</v>
      </c>
      <c r="E34" s="1" t="s">
        <v>4</v>
      </c>
    </row>
    <row r="35" spans="2:5" x14ac:dyDescent="0.25">
      <c r="B35" s="1">
        <v>33</v>
      </c>
      <c r="C35" s="1">
        <v>2</v>
      </c>
      <c r="D35" s="1">
        <v>13</v>
      </c>
      <c r="E35" s="1" t="s">
        <v>5</v>
      </c>
    </row>
    <row r="36" spans="2:5" x14ac:dyDescent="0.25">
      <c r="B36" s="1">
        <v>34</v>
      </c>
      <c r="C36" s="1">
        <v>2</v>
      </c>
      <c r="D36" s="1">
        <v>14</v>
      </c>
      <c r="E36" s="1" t="s">
        <v>4</v>
      </c>
    </row>
    <row r="37" spans="2:5" x14ac:dyDescent="0.25">
      <c r="B37" s="1">
        <v>35</v>
      </c>
      <c r="C37" s="1">
        <v>2</v>
      </c>
      <c r="D37" s="1">
        <v>14</v>
      </c>
      <c r="E37" s="1" t="s">
        <v>4</v>
      </c>
    </row>
    <row r="38" spans="2:5" x14ac:dyDescent="0.25">
      <c r="B38" s="1">
        <v>36</v>
      </c>
      <c r="C38" s="1">
        <v>2</v>
      </c>
      <c r="D38" s="1">
        <v>14</v>
      </c>
      <c r="E38" s="1" t="s">
        <v>5</v>
      </c>
    </row>
    <row r="39" spans="2:5" x14ac:dyDescent="0.25">
      <c r="B39" s="1">
        <v>37</v>
      </c>
      <c r="C39" s="1">
        <v>2</v>
      </c>
      <c r="D39" s="1">
        <v>15</v>
      </c>
      <c r="E39" s="1" t="s">
        <v>4</v>
      </c>
    </row>
    <row r="40" spans="2:5" x14ac:dyDescent="0.25">
      <c r="B40" s="1">
        <v>38</v>
      </c>
      <c r="C40" s="1">
        <v>2</v>
      </c>
      <c r="D40" s="1">
        <v>15</v>
      </c>
      <c r="E40" s="1" t="s">
        <v>4</v>
      </c>
    </row>
    <row r="41" spans="2:5" x14ac:dyDescent="0.25">
      <c r="B41" s="1">
        <v>39</v>
      </c>
      <c r="C41" s="1">
        <v>2</v>
      </c>
      <c r="D41" s="1">
        <v>15</v>
      </c>
      <c r="E41" s="1" t="s">
        <v>5</v>
      </c>
    </row>
    <row r="42" spans="2:5" x14ac:dyDescent="0.25">
      <c r="B42" s="1">
        <v>40</v>
      </c>
      <c r="C42" s="1">
        <v>2</v>
      </c>
      <c r="D42" s="1">
        <v>16</v>
      </c>
      <c r="E42" s="1" t="s">
        <v>4</v>
      </c>
    </row>
    <row r="43" spans="2:5" x14ac:dyDescent="0.25">
      <c r="B43" s="1">
        <v>41</v>
      </c>
      <c r="C43" s="1">
        <v>2</v>
      </c>
      <c r="D43" s="1">
        <v>16</v>
      </c>
      <c r="E43" s="1" t="s">
        <v>4</v>
      </c>
    </row>
    <row r="44" spans="2:5" x14ac:dyDescent="0.25">
      <c r="B44" s="1">
        <v>42</v>
      </c>
      <c r="C44" s="1">
        <v>2</v>
      </c>
      <c r="D44" s="1">
        <v>16</v>
      </c>
      <c r="E44" s="1" t="s">
        <v>5</v>
      </c>
    </row>
    <row r="45" spans="2:5" x14ac:dyDescent="0.25">
      <c r="B45" s="1">
        <v>43</v>
      </c>
      <c r="C45" s="1">
        <v>3</v>
      </c>
      <c r="D45" s="1">
        <v>17</v>
      </c>
      <c r="E45" s="1" t="s">
        <v>4</v>
      </c>
    </row>
    <row r="46" spans="2:5" x14ac:dyDescent="0.25">
      <c r="B46" s="1">
        <v>44</v>
      </c>
      <c r="C46" s="1">
        <v>3</v>
      </c>
      <c r="D46" s="1">
        <v>17</v>
      </c>
      <c r="E46" s="1" t="s">
        <v>4</v>
      </c>
    </row>
    <row r="47" spans="2:5" x14ac:dyDescent="0.25">
      <c r="B47" s="1">
        <v>45</v>
      </c>
      <c r="C47" s="1">
        <v>3</v>
      </c>
      <c r="D47" s="1">
        <v>17</v>
      </c>
      <c r="E47" s="1" t="s">
        <v>5</v>
      </c>
    </row>
    <row r="48" spans="2:5" x14ac:dyDescent="0.25">
      <c r="B48" s="1">
        <v>46</v>
      </c>
      <c r="C48" s="1">
        <v>3</v>
      </c>
      <c r="D48" s="1">
        <v>1</v>
      </c>
      <c r="E48" s="1" t="s">
        <v>4</v>
      </c>
    </row>
    <row r="49" spans="2:5" x14ac:dyDescent="0.25">
      <c r="B49" s="1">
        <v>47</v>
      </c>
      <c r="C49" s="1">
        <v>3</v>
      </c>
      <c r="D49" s="1">
        <v>1</v>
      </c>
      <c r="E49" s="1" t="s">
        <v>5</v>
      </c>
    </row>
    <row r="50" spans="2:5" x14ac:dyDescent="0.25">
      <c r="B50" s="1">
        <v>48</v>
      </c>
      <c r="C50" s="1">
        <v>3</v>
      </c>
      <c r="D50" s="1">
        <v>1</v>
      </c>
      <c r="E50" s="1" t="s">
        <v>5</v>
      </c>
    </row>
    <row r="51" spans="2:5" x14ac:dyDescent="0.25">
      <c r="B51" s="1">
        <v>49</v>
      </c>
      <c r="C51" s="1">
        <v>3</v>
      </c>
      <c r="D51" s="1">
        <v>2</v>
      </c>
      <c r="E51" s="1" t="s">
        <v>4</v>
      </c>
    </row>
    <row r="52" spans="2:5" x14ac:dyDescent="0.25">
      <c r="B52" s="1">
        <v>50</v>
      </c>
      <c r="C52" s="1">
        <v>3</v>
      </c>
      <c r="D52" s="1">
        <v>2</v>
      </c>
      <c r="E52" s="1" t="s">
        <v>5</v>
      </c>
    </row>
    <row r="53" spans="2:5" x14ac:dyDescent="0.25">
      <c r="B53" s="1">
        <v>51</v>
      </c>
      <c r="C53" s="1">
        <v>3</v>
      </c>
      <c r="D53" s="1">
        <v>3</v>
      </c>
      <c r="E53" s="1" t="s">
        <v>4</v>
      </c>
    </row>
    <row r="54" spans="2:5" x14ac:dyDescent="0.25">
      <c r="B54" s="1">
        <v>52</v>
      </c>
      <c r="C54" s="1">
        <v>3</v>
      </c>
      <c r="D54" s="1">
        <v>3</v>
      </c>
      <c r="E54" s="1" t="s">
        <v>5</v>
      </c>
    </row>
    <row r="55" spans="2:5" x14ac:dyDescent="0.25">
      <c r="B55" s="1">
        <v>53</v>
      </c>
      <c r="C55" s="1">
        <v>3</v>
      </c>
      <c r="D55" s="1">
        <v>4</v>
      </c>
      <c r="E55" s="1" t="s">
        <v>4</v>
      </c>
    </row>
    <row r="56" spans="2:5" x14ac:dyDescent="0.25">
      <c r="B56" s="1">
        <v>54</v>
      </c>
      <c r="C56" s="1">
        <v>3</v>
      </c>
      <c r="D56" s="1">
        <v>4</v>
      </c>
      <c r="E56" s="1" t="s">
        <v>4</v>
      </c>
    </row>
    <row r="57" spans="2:5" x14ac:dyDescent="0.25">
      <c r="B57" s="1">
        <v>55</v>
      </c>
      <c r="C57" s="1">
        <v>3</v>
      </c>
      <c r="D57" s="1">
        <v>4</v>
      </c>
      <c r="E57" s="1" t="s">
        <v>5</v>
      </c>
    </row>
    <row r="58" spans="2:5" x14ac:dyDescent="0.25">
      <c r="B58" s="1">
        <v>56</v>
      </c>
      <c r="C58" s="1">
        <v>3</v>
      </c>
      <c r="D58" s="1">
        <v>5</v>
      </c>
      <c r="E58" s="1" t="s">
        <v>4</v>
      </c>
    </row>
    <row r="59" spans="2:5" x14ac:dyDescent="0.25">
      <c r="B59" s="1">
        <v>57</v>
      </c>
      <c r="C59" s="1">
        <v>3</v>
      </c>
      <c r="D59" s="1">
        <v>5</v>
      </c>
      <c r="E59" s="1" t="s">
        <v>5</v>
      </c>
    </row>
    <row r="60" spans="2:5" x14ac:dyDescent="0.25">
      <c r="B60" s="1">
        <v>58</v>
      </c>
      <c r="C60" s="1">
        <v>3</v>
      </c>
      <c r="D60" s="1">
        <v>6</v>
      </c>
      <c r="E60" s="1" t="s">
        <v>4</v>
      </c>
    </row>
    <row r="61" spans="2:5" x14ac:dyDescent="0.25">
      <c r="B61" s="1">
        <v>59</v>
      </c>
      <c r="C61" s="1">
        <v>3</v>
      </c>
      <c r="D61" s="1">
        <v>6</v>
      </c>
      <c r="E61" s="1" t="s">
        <v>5</v>
      </c>
    </row>
    <row r="62" spans="2:5" x14ac:dyDescent="0.25">
      <c r="B62" s="1">
        <v>60</v>
      </c>
      <c r="C62" s="1">
        <v>3</v>
      </c>
      <c r="D62" s="1">
        <v>6</v>
      </c>
      <c r="E62" s="1" t="s">
        <v>5</v>
      </c>
    </row>
    <row r="63" spans="2:5" x14ac:dyDescent="0.25">
      <c r="B63" s="1">
        <v>61</v>
      </c>
      <c r="C63" s="1">
        <v>3</v>
      </c>
      <c r="D63" s="1">
        <v>7</v>
      </c>
      <c r="E63" s="1" t="s">
        <v>4</v>
      </c>
    </row>
    <row r="64" spans="2:5" x14ac:dyDescent="0.25">
      <c r="B64" s="1">
        <v>62</v>
      </c>
      <c r="C64" s="1">
        <v>3</v>
      </c>
      <c r="D64" s="1">
        <v>7</v>
      </c>
      <c r="E64" s="1" t="s">
        <v>5</v>
      </c>
    </row>
    <row r="65" spans="2:5" x14ac:dyDescent="0.25">
      <c r="B65" s="1">
        <v>63</v>
      </c>
      <c r="C65" s="1">
        <v>3</v>
      </c>
      <c r="D65" s="1">
        <v>8</v>
      </c>
      <c r="E65" s="1" t="s">
        <v>4</v>
      </c>
    </row>
    <row r="66" spans="2:5" x14ac:dyDescent="0.25">
      <c r="B66" s="1">
        <v>64</v>
      </c>
      <c r="C66" s="1">
        <v>3</v>
      </c>
      <c r="D66" s="1">
        <v>8</v>
      </c>
      <c r="E66" s="1" t="s">
        <v>5</v>
      </c>
    </row>
    <row r="67" spans="2:5" x14ac:dyDescent="0.25">
      <c r="B67" s="1">
        <v>65</v>
      </c>
      <c r="C67" s="1">
        <v>3</v>
      </c>
      <c r="D67" s="1">
        <v>9</v>
      </c>
      <c r="E67" s="1" t="s">
        <v>4</v>
      </c>
    </row>
    <row r="68" spans="2:5" x14ac:dyDescent="0.25">
      <c r="B68" s="1">
        <v>66</v>
      </c>
      <c r="C68" s="1">
        <v>3</v>
      </c>
      <c r="D68" s="1">
        <v>9</v>
      </c>
      <c r="E68" s="1" t="s">
        <v>4</v>
      </c>
    </row>
    <row r="69" spans="2:5" x14ac:dyDescent="0.25">
      <c r="B69" s="1">
        <v>67</v>
      </c>
      <c r="C69" s="1">
        <v>3</v>
      </c>
      <c r="D69" s="1">
        <v>9</v>
      </c>
      <c r="E69" s="1" t="s">
        <v>5</v>
      </c>
    </row>
    <row r="70" spans="2:5" x14ac:dyDescent="0.25">
      <c r="B70" s="1">
        <v>68</v>
      </c>
      <c r="C70" s="1">
        <v>3</v>
      </c>
      <c r="D70" s="1">
        <v>10</v>
      </c>
      <c r="E70" s="1" t="s">
        <v>4</v>
      </c>
    </row>
    <row r="71" spans="2:5" x14ac:dyDescent="0.25">
      <c r="B71" s="1">
        <v>69</v>
      </c>
      <c r="C71" s="1">
        <v>3</v>
      </c>
      <c r="D71" s="1">
        <v>10</v>
      </c>
      <c r="E71" s="1" t="s">
        <v>5</v>
      </c>
    </row>
    <row r="72" spans="2:5" x14ac:dyDescent="0.25">
      <c r="B72" s="1">
        <v>70</v>
      </c>
      <c r="C72" s="1">
        <v>3</v>
      </c>
      <c r="D72" s="1">
        <v>11</v>
      </c>
      <c r="E72" s="1" t="s">
        <v>4</v>
      </c>
    </row>
    <row r="73" spans="2:5" x14ac:dyDescent="0.25">
      <c r="B73" s="1">
        <v>71</v>
      </c>
      <c r="C73" s="1">
        <v>3</v>
      </c>
      <c r="D73" s="1">
        <v>11</v>
      </c>
      <c r="E73" s="1" t="s">
        <v>4</v>
      </c>
    </row>
    <row r="74" spans="2:5" x14ac:dyDescent="0.25">
      <c r="B74" s="1">
        <v>72</v>
      </c>
      <c r="C74" s="1">
        <v>3</v>
      </c>
      <c r="D74" s="1">
        <v>11</v>
      </c>
      <c r="E74" s="1" t="s">
        <v>5</v>
      </c>
    </row>
    <row r="75" spans="2:5" x14ac:dyDescent="0.25">
      <c r="B75" s="1">
        <v>73</v>
      </c>
      <c r="C75" s="1">
        <v>3</v>
      </c>
      <c r="D75" s="1">
        <v>12</v>
      </c>
      <c r="E75" s="1" t="s">
        <v>4</v>
      </c>
    </row>
    <row r="76" spans="2:5" x14ac:dyDescent="0.25">
      <c r="B76" s="1">
        <v>74</v>
      </c>
      <c r="C76" s="1">
        <v>3</v>
      </c>
      <c r="D76" s="1">
        <v>12</v>
      </c>
      <c r="E76" s="1" t="s">
        <v>4</v>
      </c>
    </row>
    <row r="77" spans="2:5" x14ac:dyDescent="0.25">
      <c r="B77" s="1">
        <v>75</v>
      </c>
      <c r="C77" s="1">
        <v>3</v>
      </c>
      <c r="D77" s="1">
        <v>12</v>
      </c>
      <c r="E77" s="1" t="s">
        <v>5</v>
      </c>
    </row>
    <row r="78" spans="2:5" x14ac:dyDescent="0.25">
      <c r="B78" s="1">
        <v>76</v>
      </c>
      <c r="C78" s="1">
        <v>3</v>
      </c>
      <c r="D78" s="1">
        <v>13</v>
      </c>
      <c r="E78" s="1" t="s">
        <v>4</v>
      </c>
    </row>
    <row r="79" spans="2:5" x14ac:dyDescent="0.25">
      <c r="B79" s="1">
        <v>77</v>
      </c>
      <c r="C79" s="1">
        <v>3</v>
      </c>
      <c r="D79" s="1">
        <v>13</v>
      </c>
      <c r="E79" s="1" t="s">
        <v>4</v>
      </c>
    </row>
    <row r="80" spans="2:5" x14ac:dyDescent="0.25">
      <c r="B80" s="1">
        <v>78</v>
      </c>
      <c r="C80" s="1">
        <v>3</v>
      </c>
      <c r="D80" s="1">
        <v>13</v>
      </c>
      <c r="E80" s="1" t="s">
        <v>5</v>
      </c>
    </row>
    <row r="81" spans="2:5" x14ac:dyDescent="0.25">
      <c r="B81" s="1">
        <v>79</v>
      </c>
      <c r="C81" s="1">
        <v>3</v>
      </c>
      <c r="D81" s="1">
        <v>14</v>
      </c>
      <c r="E81" s="1" t="s">
        <v>4</v>
      </c>
    </row>
    <row r="82" spans="2:5" x14ac:dyDescent="0.25">
      <c r="B82" s="1">
        <v>80</v>
      </c>
      <c r="C82" s="1">
        <v>3</v>
      </c>
      <c r="D82" s="1">
        <v>14</v>
      </c>
      <c r="E82" s="1" t="s">
        <v>4</v>
      </c>
    </row>
    <row r="83" spans="2:5" x14ac:dyDescent="0.25">
      <c r="B83" s="1">
        <v>81</v>
      </c>
      <c r="C83" s="1">
        <v>3</v>
      </c>
      <c r="D83" s="1">
        <v>14</v>
      </c>
      <c r="E83" s="1" t="s">
        <v>5</v>
      </c>
    </row>
    <row r="84" spans="2:5" x14ac:dyDescent="0.25">
      <c r="B84" s="1">
        <v>82</v>
      </c>
      <c r="C84" s="1">
        <v>3</v>
      </c>
      <c r="D84" s="1">
        <v>15</v>
      </c>
      <c r="E84" s="1" t="s">
        <v>4</v>
      </c>
    </row>
    <row r="85" spans="2:5" x14ac:dyDescent="0.25">
      <c r="B85" s="1">
        <v>83</v>
      </c>
      <c r="C85" s="1">
        <v>3</v>
      </c>
      <c r="D85" s="1">
        <v>15</v>
      </c>
      <c r="E85" s="1" t="s">
        <v>4</v>
      </c>
    </row>
    <row r="86" spans="2:5" x14ac:dyDescent="0.25">
      <c r="B86" s="1">
        <v>84</v>
      </c>
      <c r="C86" s="1">
        <v>3</v>
      </c>
      <c r="D86" s="1">
        <v>15</v>
      </c>
      <c r="E86" s="1" t="s">
        <v>5</v>
      </c>
    </row>
    <row r="87" spans="2:5" x14ac:dyDescent="0.25">
      <c r="B87" s="1">
        <v>85</v>
      </c>
      <c r="C87" s="1">
        <v>4</v>
      </c>
      <c r="D87" s="1">
        <v>16</v>
      </c>
      <c r="E87" s="1" t="s">
        <v>4</v>
      </c>
    </row>
    <row r="88" spans="2:5" x14ac:dyDescent="0.25">
      <c r="B88" s="1">
        <v>86</v>
      </c>
      <c r="C88" s="1">
        <v>4</v>
      </c>
      <c r="D88" s="1">
        <v>16</v>
      </c>
      <c r="E88" s="1" t="s">
        <v>4</v>
      </c>
    </row>
    <row r="89" spans="2:5" x14ac:dyDescent="0.25">
      <c r="B89" s="1">
        <v>87</v>
      </c>
      <c r="C89" s="1">
        <v>4</v>
      </c>
      <c r="D89" s="1">
        <v>16</v>
      </c>
      <c r="E89" s="1" t="s">
        <v>5</v>
      </c>
    </row>
    <row r="90" spans="2:5" x14ac:dyDescent="0.25">
      <c r="B90" s="1">
        <v>88</v>
      </c>
      <c r="C90" s="1">
        <v>4</v>
      </c>
      <c r="D90" s="1">
        <v>17</v>
      </c>
      <c r="E90" s="1" t="s">
        <v>4</v>
      </c>
    </row>
    <row r="91" spans="2:5" x14ac:dyDescent="0.25">
      <c r="B91" s="1">
        <v>89</v>
      </c>
      <c r="C91" s="1">
        <v>4</v>
      </c>
      <c r="D91" s="1">
        <v>17</v>
      </c>
      <c r="E91" s="1" t="s">
        <v>4</v>
      </c>
    </row>
    <row r="92" spans="2:5" x14ac:dyDescent="0.25">
      <c r="B92" s="1">
        <v>90</v>
      </c>
      <c r="C92" s="1">
        <v>4</v>
      </c>
      <c r="D92" s="1">
        <v>17</v>
      </c>
      <c r="E92" s="1" t="s">
        <v>5</v>
      </c>
    </row>
    <row r="93" spans="2:5" x14ac:dyDescent="0.25">
      <c r="B93" s="1">
        <v>91</v>
      </c>
      <c r="C93" s="1">
        <v>4</v>
      </c>
      <c r="D93" s="1">
        <v>1</v>
      </c>
      <c r="E93" s="1" t="s">
        <v>4</v>
      </c>
    </row>
    <row r="94" spans="2:5" x14ac:dyDescent="0.25">
      <c r="B94" s="1">
        <v>92</v>
      </c>
      <c r="C94" s="1">
        <v>4</v>
      </c>
      <c r="D94" s="1">
        <v>1</v>
      </c>
      <c r="E94" s="1" t="s">
        <v>5</v>
      </c>
    </row>
    <row r="95" spans="2:5" x14ac:dyDescent="0.25">
      <c r="B95" s="1">
        <v>93</v>
      </c>
      <c r="C95" s="1">
        <v>4</v>
      </c>
      <c r="D95" s="1">
        <v>2</v>
      </c>
      <c r="E95" s="1" t="s">
        <v>4</v>
      </c>
    </row>
    <row r="96" spans="2:5" x14ac:dyDescent="0.25">
      <c r="B96" s="1">
        <v>94</v>
      </c>
      <c r="C96" s="1">
        <v>4</v>
      </c>
      <c r="D96" s="1">
        <v>2</v>
      </c>
      <c r="E96" s="1" t="s">
        <v>4</v>
      </c>
    </row>
    <row r="97" spans="2:5" x14ac:dyDescent="0.25">
      <c r="B97" s="1">
        <v>95</v>
      </c>
      <c r="C97" s="1">
        <v>4</v>
      </c>
      <c r="D97" s="1">
        <v>2</v>
      </c>
      <c r="E97" s="1" t="s">
        <v>5</v>
      </c>
    </row>
    <row r="98" spans="2:5" x14ac:dyDescent="0.25">
      <c r="B98" s="1">
        <v>96</v>
      </c>
      <c r="C98" s="1">
        <v>4</v>
      </c>
      <c r="D98" s="1">
        <v>3</v>
      </c>
      <c r="E98" s="1" t="s">
        <v>4</v>
      </c>
    </row>
    <row r="99" spans="2:5" x14ac:dyDescent="0.25">
      <c r="B99" s="1">
        <v>97</v>
      </c>
      <c r="C99" s="1">
        <v>4</v>
      </c>
      <c r="D99" s="1">
        <v>3</v>
      </c>
      <c r="E99" s="1" t="s">
        <v>5</v>
      </c>
    </row>
    <row r="100" spans="2:5" x14ac:dyDescent="0.25">
      <c r="B100" s="1">
        <v>98</v>
      </c>
      <c r="C100" s="1">
        <v>4</v>
      </c>
      <c r="D100" s="1">
        <v>4</v>
      </c>
      <c r="E100" s="1" t="s">
        <v>4</v>
      </c>
    </row>
    <row r="101" spans="2:5" x14ac:dyDescent="0.25">
      <c r="B101" s="1">
        <v>99</v>
      </c>
      <c r="C101" s="1">
        <v>4</v>
      </c>
      <c r="D101" s="1">
        <v>4</v>
      </c>
      <c r="E101" s="1" t="s">
        <v>5</v>
      </c>
    </row>
    <row r="102" spans="2:5" x14ac:dyDescent="0.25">
      <c r="B102" s="1">
        <v>100</v>
      </c>
      <c r="C102" s="1">
        <v>4</v>
      </c>
      <c r="D102" s="1">
        <v>4</v>
      </c>
      <c r="E102" s="1" t="s">
        <v>5</v>
      </c>
    </row>
    <row r="103" spans="2:5" x14ac:dyDescent="0.25">
      <c r="B103" s="1">
        <v>101</v>
      </c>
      <c r="C103" s="1">
        <v>4</v>
      </c>
      <c r="D103" s="1">
        <v>5</v>
      </c>
      <c r="E103" s="1" t="s">
        <v>4</v>
      </c>
    </row>
    <row r="104" spans="2:5" x14ac:dyDescent="0.25">
      <c r="B104" s="1">
        <v>102</v>
      </c>
      <c r="C104" s="1">
        <v>4</v>
      </c>
      <c r="D104" s="1">
        <v>5</v>
      </c>
      <c r="E104" s="1" t="s">
        <v>5</v>
      </c>
    </row>
    <row r="105" spans="2:5" x14ac:dyDescent="0.25">
      <c r="B105" s="1">
        <v>103</v>
      </c>
      <c r="C105" s="1">
        <v>4</v>
      </c>
      <c r="D105" s="1">
        <v>6</v>
      </c>
      <c r="E105" s="1" t="s">
        <v>4</v>
      </c>
    </row>
    <row r="106" spans="2:5" x14ac:dyDescent="0.25">
      <c r="B106" s="1">
        <v>104</v>
      </c>
      <c r="C106" s="1">
        <v>4</v>
      </c>
      <c r="D106" s="1">
        <v>6</v>
      </c>
      <c r="E106" s="1" t="s">
        <v>5</v>
      </c>
    </row>
    <row r="107" spans="2:5" x14ac:dyDescent="0.25">
      <c r="B107" s="1">
        <v>105</v>
      </c>
      <c r="C107" s="1">
        <v>4</v>
      </c>
      <c r="D107" s="1">
        <v>7</v>
      </c>
      <c r="E107" s="1" t="s">
        <v>4</v>
      </c>
    </row>
    <row r="108" spans="2:5" x14ac:dyDescent="0.25">
      <c r="B108" s="1">
        <v>106</v>
      </c>
      <c r="C108" s="1">
        <v>4</v>
      </c>
      <c r="D108" s="1">
        <v>7</v>
      </c>
      <c r="E108" s="1" t="s">
        <v>4</v>
      </c>
    </row>
    <row r="109" spans="2:5" x14ac:dyDescent="0.25">
      <c r="B109" s="1">
        <v>107</v>
      </c>
      <c r="C109" s="1">
        <v>4</v>
      </c>
      <c r="D109" s="1">
        <v>7</v>
      </c>
      <c r="E109" s="1" t="s">
        <v>5</v>
      </c>
    </row>
    <row r="110" spans="2:5" x14ac:dyDescent="0.25">
      <c r="B110" s="1">
        <v>108</v>
      </c>
      <c r="C110" s="1">
        <v>4</v>
      </c>
      <c r="D110" s="1">
        <v>8</v>
      </c>
      <c r="E110" s="1" t="s">
        <v>4</v>
      </c>
    </row>
    <row r="111" spans="2:5" x14ac:dyDescent="0.25">
      <c r="B111" s="1">
        <v>109</v>
      </c>
      <c r="C111" s="1">
        <v>4</v>
      </c>
      <c r="D111" s="1">
        <v>8</v>
      </c>
      <c r="E111" s="1" t="s">
        <v>5</v>
      </c>
    </row>
    <row r="112" spans="2:5" x14ac:dyDescent="0.25">
      <c r="B112" s="1">
        <v>110</v>
      </c>
      <c r="C112" s="1">
        <v>4</v>
      </c>
      <c r="D112" s="1">
        <v>9</v>
      </c>
      <c r="E112" s="1" t="s">
        <v>4</v>
      </c>
    </row>
    <row r="113" spans="2:5" x14ac:dyDescent="0.25">
      <c r="B113" s="1">
        <v>111</v>
      </c>
      <c r="C113" s="1">
        <v>4</v>
      </c>
      <c r="D113" s="1">
        <v>9</v>
      </c>
      <c r="E113" s="1" t="s">
        <v>5</v>
      </c>
    </row>
    <row r="114" spans="2:5" x14ac:dyDescent="0.25">
      <c r="B114" s="1">
        <v>112</v>
      </c>
      <c r="C114" s="1">
        <v>4</v>
      </c>
      <c r="D114" s="1">
        <v>9</v>
      </c>
      <c r="E114" s="1" t="s">
        <v>5</v>
      </c>
    </row>
    <row r="115" spans="2:5" x14ac:dyDescent="0.25">
      <c r="B115" s="1">
        <v>113</v>
      </c>
      <c r="C115" s="1">
        <v>4</v>
      </c>
      <c r="D115" s="1">
        <v>10</v>
      </c>
      <c r="E115" s="1" t="s">
        <v>4</v>
      </c>
    </row>
    <row r="116" spans="2:5" x14ac:dyDescent="0.25">
      <c r="B116" s="1">
        <v>114</v>
      </c>
      <c r="C116" s="1">
        <v>4</v>
      </c>
      <c r="D116" s="1">
        <v>10</v>
      </c>
      <c r="E116" s="1" t="s">
        <v>5</v>
      </c>
    </row>
    <row r="117" spans="2:5" x14ac:dyDescent="0.25">
      <c r="B117" s="1">
        <v>115</v>
      </c>
      <c r="C117" s="1">
        <v>4</v>
      </c>
      <c r="D117" s="1">
        <v>11</v>
      </c>
      <c r="E117" s="1" t="s">
        <v>4</v>
      </c>
    </row>
    <row r="118" spans="2:5" x14ac:dyDescent="0.25">
      <c r="B118" s="1">
        <v>116</v>
      </c>
      <c r="C118" s="1">
        <v>4</v>
      </c>
      <c r="D118" s="1">
        <v>11</v>
      </c>
      <c r="E118" s="1" t="s">
        <v>5</v>
      </c>
    </row>
    <row r="119" spans="2:5" x14ac:dyDescent="0.25">
      <c r="B119" s="1">
        <v>117</v>
      </c>
      <c r="C119" s="1">
        <v>4</v>
      </c>
      <c r="D119" s="1">
        <v>11</v>
      </c>
      <c r="E119" s="1" t="s">
        <v>5</v>
      </c>
    </row>
    <row r="120" spans="2:5" x14ac:dyDescent="0.25">
      <c r="B120" s="1">
        <v>118</v>
      </c>
      <c r="C120" s="1">
        <v>4</v>
      </c>
      <c r="D120" s="1">
        <v>12</v>
      </c>
      <c r="E120" s="1" t="s">
        <v>4</v>
      </c>
    </row>
    <row r="121" spans="2:5" x14ac:dyDescent="0.25">
      <c r="B121" s="1">
        <v>119</v>
      </c>
      <c r="C121" s="1">
        <v>4</v>
      </c>
      <c r="D121" s="1">
        <v>12</v>
      </c>
      <c r="E121" s="1" t="s">
        <v>5</v>
      </c>
    </row>
    <row r="122" spans="2:5" x14ac:dyDescent="0.25">
      <c r="B122" s="1">
        <v>120</v>
      </c>
      <c r="C122" s="1">
        <v>4</v>
      </c>
      <c r="D122" s="1">
        <v>12</v>
      </c>
      <c r="E122" s="1" t="s">
        <v>5</v>
      </c>
    </row>
    <row r="123" spans="2:5" x14ac:dyDescent="0.25">
      <c r="B123" s="1">
        <v>121</v>
      </c>
      <c r="C123" s="1">
        <v>4</v>
      </c>
      <c r="D123" s="1">
        <v>13</v>
      </c>
      <c r="E123" s="1" t="s">
        <v>4</v>
      </c>
    </row>
    <row r="124" spans="2:5" x14ac:dyDescent="0.25">
      <c r="B124" s="1">
        <v>122</v>
      </c>
      <c r="C124" s="1">
        <v>4</v>
      </c>
      <c r="D124" s="1">
        <v>13</v>
      </c>
      <c r="E124" s="1" t="s">
        <v>5</v>
      </c>
    </row>
    <row r="125" spans="2:5" x14ac:dyDescent="0.25">
      <c r="B125" s="1">
        <v>123</v>
      </c>
      <c r="C125" s="1">
        <v>4</v>
      </c>
      <c r="D125" s="1">
        <v>13</v>
      </c>
      <c r="E125" s="1" t="s">
        <v>5</v>
      </c>
    </row>
    <row r="126" spans="2:5" x14ac:dyDescent="0.25">
      <c r="B126" s="1">
        <v>124</v>
      </c>
      <c r="C126" s="1">
        <v>4</v>
      </c>
      <c r="D126" s="1">
        <v>14</v>
      </c>
      <c r="E126" s="1" t="s">
        <v>4</v>
      </c>
    </row>
    <row r="127" spans="2:5" x14ac:dyDescent="0.25">
      <c r="B127" s="1">
        <v>125</v>
      </c>
      <c r="C127" s="1">
        <v>4</v>
      </c>
      <c r="D127" s="1">
        <v>14</v>
      </c>
      <c r="E127" s="1" t="s">
        <v>5</v>
      </c>
    </row>
    <row r="128" spans="2:5" x14ac:dyDescent="0.25">
      <c r="B128" s="1">
        <v>126</v>
      </c>
      <c r="C128" s="1">
        <v>4</v>
      </c>
      <c r="D128" s="1">
        <v>14</v>
      </c>
      <c r="E128" s="1" t="s">
        <v>5</v>
      </c>
    </row>
    <row r="129" spans="2:5" x14ac:dyDescent="0.25">
      <c r="B129" s="1">
        <v>127</v>
      </c>
      <c r="C129" s="1">
        <v>4</v>
      </c>
      <c r="D129" s="1">
        <v>15</v>
      </c>
      <c r="E129" s="1" t="s">
        <v>4</v>
      </c>
    </row>
    <row r="130" spans="2:5" x14ac:dyDescent="0.25">
      <c r="B130" s="1">
        <v>128</v>
      </c>
      <c r="C130" s="1">
        <v>4</v>
      </c>
      <c r="D130" s="1">
        <v>15</v>
      </c>
      <c r="E130" s="1" t="s">
        <v>5</v>
      </c>
    </row>
    <row r="131" spans="2:5" x14ac:dyDescent="0.25">
      <c r="B131" s="1">
        <v>129</v>
      </c>
      <c r="C131" s="1">
        <v>4</v>
      </c>
      <c r="D131" s="1">
        <v>15</v>
      </c>
      <c r="E131" s="1" t="s">
        <v>5</v>
      </c>
    </row>
    <row r="132" spans="2:5" x14ac:dyDescent="0.25">
      <c r="B132" s="1">
        <v>130</v>
      </c>
      <c r="C132" s="1">
        <v>5</v>
      </c>
      <c r="D132" s="1">
        <v>16</v>
      </c>
      <c r="E132" s="1" t="s">
        <v>4</v>
      </c>
    </row>
    <row r="133" spans="2:5" x14ac:dyDescent="0.25">
      <c r="B133" s="1">
        <v>131</v>
      </c>
      <c r="C133" s="1">
        <v>5</v>
      </c>
      <c r="D133" s="1">
        <v>16</v>
      </c>
      <c r="E133" s="1" t="s">
        <v>5</v>
      </c>
    </row>
    <row r="134" spans="2:5" x14ac:dyDescent="0.25">
      <c r="B134" s="1">
        <v>132</v>
      </c>
      <c r="C134" s="1">
        <v>5</v>
      </c>
      <c r="D134" s="1">
        <v>16</v>
      </c>
      <c r="E134" s="1" t="s">
        <v>5</v>
      </c>
    </row>
    <row r="135" spans="2:5" x14ac:dyDescent="0.25">
      <c r="B135" s="1">
        <v>133</v>
      </c>
      <c r="C135" s="1">
        <v>5</v>
      </c>
      <c r="D135" s="1">
        <v>17</v>
      </c>
      <c r="E135" s="1" t="s">
        <v>4</v>
      </c>
    </row>
    <row r="136" spans="2:5" x14ac:dyDescent="0.25">
      <c r="B136" s="1">
        <v>134</v>
      </c>
      <c r="C136" s="1">
        <v>5</v>
      </c>
      <c r="D136" s="1">
        <v>17</v>
      </c>
      <c r="E136" s="1" t="s">
        <v>5</v>
      </c>
    </row>
    <row r="137" spans="2:5" x14ac:dyDescent="0.25">
      <c r="B137" s="1">
        <v>135</v>
      </c>
      <c r="C137" s="1">
        <v>5</v>
      </c>
      <c r="D137" s="1">
        <v>17</v>
      </c>
      <c r="E137" s="1" t="s">
        <v>5</v>
      </c>
    </row>
    <row r="138" spans="2:5" x14ac:dyDescent="0.25">
      <c r="B138" s="1">
        <v>136</v>
      </c>
      <c r="C138" s="1">
        <v>5</v>
      </c>
      <c r="D138" s="1">
        <v>1</v>
      </c>
      <c r="E138" s="1" t="s">
        <v>4</v>
      </c>
    </row>
    <row r="139" spans="2:5" x14ac:dyDescent="0.25">
      <c r="B139" s="1">
        <v>137</v>
      </c>
      <c r="C139" s="1">
        <v>5</v>
      </c>
      <c r="D139" s="1">
        <v>1</v>
      </c>
      <c r="E139" s="1" t="s">
        <v>5</v>
      </c>
    </row>
    <row r="140" spans="2:5" x14ac:dyDescent="0.25">
      <c r="B140" s="1">
        <v>138</v>
      </c>
      <c r="C140" s="1">
        <v>5</v>
      </c>
      <c r="D140" s="1">
        <v>2</v>
      </c>
      <c r="E140" s="1" t="s">
        <v>4</v>
      </c>
    </row>
    <row r="141" spans="2:5" x14ac:dyDescent="0.25">
      <c r="B141" s="1">
        <v>139</v>
      </c>
      <c r="C141" s="1">
        <v>5</v>
      </c>
      <c r="D141" s="1">
        <v>2</v>
      </c>
      <c r="E141" s="1" t="s">
        <v>5</v>
      </c>
    </row>
    <row r="142" spans="2:5" x14ac:dyDescent="0.25">
      <c r="B142" s="1">
        <v>140</v>
      </c>
      <c r="C142" s="1">
        <v>5</v>
      </c>
      <c r="D142" s="1">
        <v>2</v>
      </c>
      <c r="E142" s="1" t="s">
        <v>5</v>
      </c>
    </row>
    <row r="143" spans="2:5" x14ac:dyDescent="0.25">
      <c r="B143" s="1">
        <v>141</v>
      </c>
      <c r="C143" s="1">
        <v>5</v>
      </c>
      <c r="D143" s="1">
        <v>3</v>
      </c>
      <c r="E143" s="1" t="s">
        <v>4</v>
      </c>
    </row>
    <row r="144" spans="2:5" x14ac:dyDescent="0.25">
      <c r="B144" s="1">
        <v>142</v>
      </c>
      <c r="C144" s="1">
        <v>5</v>
      </c>
      <c r="D144" s="1">
        <v>3</v>
      </c>
      <c r="E144" s="1" t="s">
        <v>5</v>
      </c>
    </row>
    <row r="145" spans="2:5" x14ac:dyDescent="0.25">
      <c r="B145" s="1">
        <v>143</v>
      </c>
      <c r="C145" s="1">
        <v>5</v>
      </c>
      <c r="D145" s="1">
        <v>4</v>
      </c>
      <c r="E145" s="1" t="s">
        <v>4</v>
      </c>
    </row>
    <row r="146" spans="2:5" x14ac:dyDescent="0.25">
      <c r="B146" s="1">
        <v>144</v>
      </c>
      <c r="C146" s="1">
        <v>5</v>
      </c>
      <c r="D146" s="1">
        <v>4</v>
      </c>
      <c r="E146" s="1" t="s">
        <v>5</v>
      </c>
    </row>
    <row r="147" spans="2:5" x14ac:dyDescent="0.25">
      <c r="B147" s="1">
        <v>145</v>
      </c>
      <c r="C147" s="1">
        <v>5</v>
      </c>
      <c r="D147" s="1">
        <v>5</v>
      </c>
      <c r="E147" s="1" t="s">
        <v>4</v>
      </c>
    </row>
    <row r="148" spans="2:5" x14ac:dyDescent="0.25">
      <c r="B148" s="1">
        <v>146</v>
      </c>
      <c r="C148" s="1">
        <v>5</v>
      </c>
      <c r="D148" s="1">
        <v>5</v>
      </c>
      <c r="E148" s="1" t="s">
        <v>4</v>
      </c>
    </row>
    <row r="149" spans="2:5" x14ac:dyDescent="0.25">
      <c r="B149" s="1">
        <v>147</v>
      </c>
      <c r="C149" s="1">
        <v>5</v>
      </c>
      <c r="D149" s="1">
        <v>5</v>
      </c>
      <c r="E149" s="1" t="s">
        <v>5</v>
      </c>
    </row>
    <row r="150" spans="2:5" x14ac:dyDescent="0.25">
      <c r="B150" s="1">
        <v>148</v>
      </c>
      <c r="C150" s="1">
        <v>5</v>
      </c>
      <c r="D150" s="1">
        <v>6</v>
      </c>
      <c r="E150" s="1" t="s">
        <v>4</v>
      </c>
    </row>
    <row r="151" spans="2:5" x14ac:dyDescent="0.25">
      <c r="B151" s="1">
        <v>149</v>
      </c>
      <c r="C151" s="1">
        <v>5</v>
      </c>
      <c r="D151" s="1">
        <v>6</v>
      </c>
      <c r="E151" s="1" t="s">
        <v>5</v>
      </c>
    </row>
    <row r="152" spans="2:5" x14ac:dyDescent="0.25">
      <c r="B152" s="1">
        <v>150</v>
      </c>
      <c r="C152" s="1">
        <v>5</v>
      </c>
      <c r="D152" s="1">
        <v>7</v>
      </c>
      <c r="E152" s="1" t="s">
        <v>4</v>
      </c>
    </row>
    <row r="153" spans="2:5" x14ac:dyDescent="0.25">
      <c r="B153" s="1">
        <v>151</v>
      </c>
      <c r="C153" s="1">
        <v>5</v>
      </c>
      <c r="D153" s="1">
        <v>7</v>
      </c>
      <c r="E153" s="1" t="s">
        <v>5</v>
      </c>
    </row>
    <row r="154" spans="2:5" x14ac:dyDescent="0.25">
      <c r="B154" s="1">
        <v>152</v>
      </c>
      <c r="C154" s="1">
        <v>5</v>
      </c>
      <c r="D154" s="1">
        <v>7</v>
      </c>
      <c r="E154" s="1" t="s">
        <v>5</v>
      </c>
    </row>
    <row r="155" spans="2:5" x14ac:dyDescent="0.25">
      <c r="B155" s="1">
        <v>153</v>
      </c>
      <c r="C155" s="1">
        <v>5</v>
      </c>
      <c r="D155" s="1">
        <v>8</v>
      </c>
      <c r="E155" s="1" t="s">
        <v>4</v>
      </c>
    </row>
    <row r="156" spans="2:5" x14ac:dyDescent="0.25">
      <c r="B156" s="1">
        <v>154</v>
      </c>
      <c r="C156" s="1">
        <v>5</v>
      </c>
      <c r="D156" s="1">
        <v>8</v>
      </c>
      <c r="E156" s="1" t="s">
        <v>5</v>
      </c>
    </row>
    <row r="157" spans="2:5" x14ac:dyDescent="0.25">
      <c r="B157" s="1">
        <v>155</v>
      </c>
      <c r="C157" s="1">
        <v>5</v>
      </c>
      <c r="D157" s="1">
        <v>9</v>
      </c>
      <c r="E157" s="1" t="s">
        <v>4</v>
      </c>
    </row>
    <row r="158" spans="2:5" x14ac:dyDescent="0.25">
      <c r="B158" s="1">
        <v>156</v>
      </c>
      <c r="C158" s="1">
        <v>5</v>
      </c>
      <c r="D158" s="1">
        <v>9</v>
      </c>
      <c r="E158" s="1" t="s">
        <v>5</v>
      </c>
    </row>
    <row r="159" spans="2:5" x14ac:dyDescent="0.25">
      <c r="B159" s="1">
        <v>157</v>
      </c>
      <c r="C159" s="1">
        <v>5</v>
      </c>
      <c r="D159" s="1">
        <v>10</v>
      </c>
      <c r="E159" s="1" t="s">
        <v>4</v>
      </c>
    </row>
    <row r="160" spans="2:5" x14ac:dyDescent="0.25">
      <c r="B160" s="1">
        <v>158</v>
      </c>
      <c r="C160" s="1">
        <v>5</v>
      </c>
      <c r="D160" s="1">
        <v>10</v>
      </c>
      <c r="E160" s="1" t="s">
        <v>4</v>
      </c>
    </row>
    <row r="161" spans="2:5" x14ac:dyDescent="0.25">
      <c r="B161" s="1">
        <v>159</v>
      </c>
      <c r="C161" s="1">
        <v>5</v>
      </c>
      <c r="D161" s="1">
        <v>10</v>
      </c>
      <c r="E161" s="1" t="s">
        <v>5</v>
      </c>
    </row>
    <row r="162" spans="2:5" x14ac:dyDescent="0.25">
      <c r="B162" s="1">
        <v>160</v>
      </c>
      <c r="C162" s="1">
        <v>5</v>
      </c>
      <c r="D162" s="1">
        <v>11</v>
      </c>
      <c r="E162" s="1" t="s">
        <v>4</v>
      </c>
    </row>
    <row r="163" spans="2:5" x14ac:dyDescent="0.25">
      <c r="B163" s="1">
        <v>161</v>
      </c>
      <c r="C163" s="1">
        <v>5</v>
      </c>
      <c r="D163" s="1">
        <v>11</v>
      </c>
      <c r="E163" s="1" t="s">
        <v>5</v>
      </c>
    </row>
    <row r="164" spans="2:5" x14ac:dyDescent="0.25">
      <c r="B164" s="1">
        <v>162</v>
      </c>
      <c r="C164" s="1">
        <v>5</v>
      </c>
      <c r="D164" s="1">
        <v>11</v>
      </c>
      <c r="E164" s="1" t="s">
        <v>5</v>
      </c>
    </row>
    <row r="165" spans="2:5" x14ac:dyDescent="0.25">
      <c r="B165" s="1">
        <v>163</v>
      </c>
      <c r="C165" s="1">
        <v>5</v>
      </c>
      <c r="D165" s="1">
        <v>12</v>
      </c>
      <c r="E165" s="1" t="s">
        <v>4</v>
      </c>
    </row>
    <row r="166" spans="2:5" x14ac:dyDescent="0.25">
      <c r="B166" s="1">
        <v>164</v>
      </c>
      <c r="C166" s="1">
        <v>5</v>
      </c>
      <c r="D166" s="1">
        <v>12</v>
      </c>
      <c r="E166" s="1" t="s">
        <v>5</v>
      </c>
    </row>
    <row r="167" spans="2:5" x14ac:dyDescent="0.25">
      <c r="B167" s="1">
        <v>165</v>
      </c>
      <c r="C167" s="1">
        <v>5</v>
      </c>
      <c r="D167" s="1">
        <v>12</v>
      </c>
      <c r="E167" s="1" t="s">
        <v>5</v>
      </c>
    </row>
    <row r="168" spans="2:5" x14ac:dyDescent="0.25">
      <c r="B168" s="1">
        <v>166</v>
      </c>
      <c r="C168" s="1">
        <v>5</v>
      </c>
      <c r="D168" s="1">
        <v>13</v>
      </c>
      <c r="E168" s="1" t="s">
        <v>4</v>
      </c>
    </row>
    <row r="169" spans="2:5" x14ac:dyDescent="0.25">
      <c r="B169" s="1">
        <v>167</v>
      </c>
      <c r="C169" s="1">
        <v>5</v>
      </c>
      <c r="D169" s="1">
        <v>13</v>
      </c>
      <c r="E169" s="1" t="s">
        <v>5</v>
      </c>
    </row>
    <row r="170" spans="2:5" x14ac:dyDescent="0.25">
      <c r="B170" s="1">
        <v>168</v>
      </c>
      <c r="C170" s="1">
        <v>5</v>
      </c>
      <c r="D170" s="1">
        <v>13</v>
      </c>
      <c r="E170" s="1" t="s">
        <v>5</v>
      </c>
    </row>
    <row r="171" spans="2:5" x14ac:dyDescent="0.25">
      <c r="B171" s="1">
        <v>169</v>
      </c>
      <c r="C171" s="1">
        <v>6</v>
      </c>
      <c r="D171" s="1">
        <v>14</v>
      </c>
      <c r="E171" s="1" t="s">
        <v>4</v>
      </c>
    </row>
    <row r="172" spans="2:5" x14ac:dyDescent="0.25">
      <c r="B172" s="1">
        <v>170</v>
      </c>
      <c r="C172" s="1">
        <v>6</v>
      </c>
      <c r="D172" s="1">
        <v>14</v>
      </c>
      <c r="E172" s="1" t="s">
        <v>5</v>
      </c>
    </row>
    <row r="173" spans="2:5" x14ac:dyDescent="0.25">
      <c r="B173" s="1">
        <v>171</v>
      </c>
      <c r="C173" s="1">
        <v>6</v>
      </c>
      <c r="D173" s="1">
        <v>14</v>
      </c>
      <c r="E173" s="1" t="s">
        <v>5</v>
      </c>
    </row>
    <row r="174" spans="2:5" x14ac:dyDescent="0.25">
      <c r="B174" s="1">
        <v>172</v>
      </c>
      <c r="C174" s="1">
        <v>6</v>
      </c>
      <c r="D174" s="1">
        <v>15</v>
      </c>
      <c r="E174" s="1" t="s">
        <v>4</v>
      </c>
    </row>
    <row r="175" spans="2:5" x14ac:dyDescent="0.25">
      <c r="B175" s="1">
        <v>173</v>
      </c>
      <c r="C175" s="1">
        <v>6</v>
      </c>
      <c r="D175" s="1">
        <v>15</v>
      </c>
      <c r="E175" s="1" t="s">
        <v>5</v>
      </c>
    </row>
    <row r="176" spans="2:5" x14ac:dyDescent="0.25">
      <c r="B176" s="1">
        <v>174</v>
      </c>
      <c r="C176" s="1">
        <v>6</v>
      </c>
      <c r="D176" s="1">
        <v>15</v>
      </c>
      <c r="E176" s="1" t="s">
        <v>5</v>
      </c>
    </row>
    <row r="177" spans="2:5" x14ac:dyDescent="0.25">
      <c r="B177" s="1">
        <v>175</v>
      </c>
      <c r="C177" s="1">
        <v>6</v>
      </c>
      <c r="D177" s="1">
        <v>16</v>
      </c>
      <c r="E177" s="1" t="s">
        <v>4</v>
      </c>
    </row>
    <row r="178" spans="2:5" x14ac:dyDescent="0.25">
      <c r="B178" s="1">
        <v>176</v>
      </c>
      <c r="C178" s="1">
        <v>6</v>
      </c>
      <c r="D178" s="1">
        <v>16</v>
      </c>
      <c r="E178" s="1" t="s">
        <v>5</v>
      </c>
    </row>
    <row r="179" spans="2:5" x14ac:dyDescent="0.25">
      <c r="B179" s="1">
        <v>177</v>
      </c>
      <c r="C179" s="1">
        <v>6</v>
      </c>
      <c r="D179" s="1">
        <v>16</v>
      </c>
      <c r="E179" s="1" t="s">
        <v>5</v>
      </c>
    </row>
    <row r="180" spans="2:5" x14ac:dyDescent="0.25">
      <c r="B180" s="1">
        <v>178</v>
      </c>
      <c r="C180" s="1">
        <v>6</v>
      </c>
      <c r="D180" s="1">
        <v>17</v>
      </c>
      <c r="E180" s="1" t="s">
        <v>4</v>
      </c>
    </row>
    <row r="181" spans="2:5" x14ac:dyDescent="0.25">
      <c r="B181" s="1">
        <v>179</v>
      </c>
      <c r="C181" s="1">
        <v>6</v>
      </c>
      <c r="D181" s="1">
        <v>17</v>
      </c>
      <c r="E181" s="1" t="s">
        <v>5</v>
      </c>
    </row>
    <row r="182" spans="2:5" x14ac:dyDescent="0.25">
      <c r="B182" s="1">
        <v>180</v>
      </c>
      <c r="C182" s="1">
        <v>6</v>
      </c>
      <c r="D182" s="1">
        <v>17</v>
      </c>
      <c r="E182" s="1" t="s">
        <v>5</v>
      </c>
    </row>
    <row r="183" spans="2:5" x14ac:dyDescent="0.25">
      <c r="B183" s="1">
        <v>181</v>
      </c>
      <c r="C183" s="1">
        <v>6</v>
      </c>
      <c r="D183" s="1">
        <v>1</v>
      </c>
      <c r="E183" s="1" t="s">
        <v>4</v>
      </c>
    </row>
    <row r="184" spans="2:5" x14ac:dyDescent="0.25">
      <c r="B184" s="1">
        <v>182</v>
      </c>
      <c r="C184" s="1">
        <v>6</v>
      </c>
      <c r="D184" s="1">
        <v>1</v>
      </c>
      <c r="E184" s="1" t="s">
        <v>5</v>
      </c>
    </row>
    <row r="185" spans="2:5" x14ac:dyDescent="0.25">
      <c r="B185" s="1">
        <v>183</v>
      </c>
      <c r="C185" s="1">
        <v>6</v>
      </c>
      <c r="D185" s="1">
        <v>2</v>
      </c>
      <c r="E185" s="1" t="s">
        <v>4</v>
      </c>
    </row>
    <row r="186" spans="2:5" x14ac:dyDescent="0.25">
      <c r="B186" s="1">
        <v>184</v>
      </c>
      <c r="C186" s="1">
        <v>6</v>
      </c>
      <c r="D186" s="1">
        <v>2</v>
      </c>
      <c r="E186" s="1" t="s">
        <v>5</v>
      </c>
    </row>
    <row r="187" spans="2:5" x14ac:dyDescent="0.25">
      <c r="B187" s="1">
        <v>185</v>
      </c>
      <c r="C187" s="1">
        <v>6</v>
      </c>
      <c r="D187" s="1">
        <v>3</v>
      </c>
      <c r="E187" s="1" t="s">
        <v>4</v>
      </c>
    </row>
    <row r="188" spans="2:5" x14ac:dyDescent="0.25">
      <c r="B188" s="1">
        <v>186</v>
      </c>
      <c r="C188" s="1">
        <v>6</v>
      </c>
      <c r="D188" s="1">
        <v>3</v>
      </c>
      <c r="E188" s="1" t="s">
        <v>4</v>
      </c>
    </row>
    <row r="189" spans="2:5" x14ac:dyDescent="0.25">
      <c r="B189" s="1">
        <v>187</v>
      </c>
      <c r="C189" s="1">
        <v>6</v>
      </c>
      <c r="D189" s="1">
        <v>3</v>
      </c>
      <c r="E189" s="1" t="s">
        <v>5</v>
      </c>
    </row>
    <row r="190" spans="2:5" x14ac:dyDescent="0.25">
      <c r="B190" s="1">
        <v>188</v>
      </c>
      <c r="C190" s="1">
        <v>6</v>
      </c>
      <c r="D190" s="1">
        <v>4</v>
      </c>
      <c r="E190" s="1" t="s">
        <v>4</v>
      </c>
    </row>
    <row r="191" spans="2:5" x14ac:dyDescent="0.25">
      <c r="B191" s="1">
        <v>189</v>
      </c>
      <c r="C191" s="1">
        <v>6</v>
      </c>
      <c r="D191" s="1">
        <v>4</v>
      </c>
      <c r="E191" s="1" t="s">
        <v>5</v>
      </c>
    </row>
    <row r="192" spans="2:5" x14ac:dyDescent="0.25">
      <c r="B192" s="1">
        <v>190</v>
      </c>
      <c r="C192" s="1">
        <v>6</v>
      </c>
      <c r="D192" s="1">
        <v>5</v>
      </c>
      <c r="E192" s="1" t="s">
        <v>4</v>
      </c>
    </row>
    <row r="193" spans="2:5" x14ac:dyDescent="0.25">
      <c r="B193" s="1">
        <v>191</v>
      </c>
      <c r="C193" s="1">
        <v>6</v>
      </c>
      <c r="D193" s="1">
        <v>5</v>
      </c>
      <c r="E193" s="1" t="s">
        <v>5</v>
      </c>
    </row>
    <row r="194" spans="2:5" x14ac:dyDescent="0.25">
      <c r="B194" s="1">
        <v>192</v>
      </c>
      <c r="C194" s="1">
        <v>6</v>
      </c>
      <c r="D194" s="1">
        <v>5</v>
      </c>
      <c r="E194" s="1" t="s">
        <v>5</v>
      </c>
    </row>
    <row r="195" spans="2:5" x14ac:dyDescent="0.25">
      <c r="B195" s="1">
        <v>193</v>
      </c>
      <c r="C195" s="1">
        <v>6</v>
      </c>
      <c r="D195" s="1">
        <v>6</v>
      </c>
      <c r="E195" s="1" t="s">
        <v>4</v>
      </c>
    </row>
    <row r="196" spans="2:5" x14ac:dyDescent="0.25">
      <c r="B196" s="1">
        <v>194</v>
      </c>
      <c r="C196" s="1">
        <v>6</v>
      </c>
      <c r="D196" s="1">
        <v>6</v>
      </c>
      <c r="E196" s="1" t="s">
        <v>5</v>
      </c>
    </row>
    <row r="197" spans="2:5" x14ac:dyDescent="0.25">
      <c r="B197" s="1">
        <v>195</v>
      </c>
      <c r="C197" s="1">
        <v>6</v>
      </c>
      <c r="D197" s="1">
        <v>7</v>
      </c>
      <c r="E197" s="1" t="s">
        <v>4</v>
      </c>
    </row>
    <row r="198" spans="2:5" x14ac:dyDescent="0.25">
      <c r="B198" s="1">
        <v>196</v>
      </c>
      <c r="C198" s="1">
        <v>6</v>
      </c>
      <c r="D198" s="1">
        <v>7</v>
      </c>
      <c r="E198" s="1" t="s">
        <v>5</v>
      </c>
    </row>
    <row r="199" spans="2:5" x14ac:dyDescent="0.25">
      <c r="B199" s="1">
        <v>197</v>
      </c>
      <c r="C199" s="1">
        <v>6</v>
      </c>
      <c r="D199" s="1">
        <v>8</v>
      </c>
      <c r="E199" s="1" t="s">
        <v>4</v>
      </c>
    </row>
    <row r="200" spans="2:5" x14ac:dyDescent="0.25">
      <c r="B200" s="1">
        <v>198</v>
      </c>
      <c r="C200" s="1">
        <v>6</v>
      </c>
      <c r="D200" s="1">
        <v>8</v>
      </c>
      <c r="E200" s="1" t="s">
        <v>4</v>
      </c>
    </row>
    <row r="201" spans="2:5" x14ac:dyDescent="0.25">
      <c r="B201" s="1">
        <v>199</v>
      </c>
      <c r="C201" s="1">
        <v>6</v>
      </c>
      <c r="D201" s="1">
        <v>8</v>
      </c>
      <c r="E201" s="1" t="s">
        <v>5</v>
      </c>
    </row>
    <row r="202" spans="2:5" x14ac:dyDescent="0.25">
      <c r="B202" s="1">
        <v>200</v>
      </c>
      <c r="C202" s="1">
        <v>6</v>
      </c>
      <c r="D202" s="1">
        <v>9</v>
      </c>
      <c r="E202" s="1" t="s">
        <v>4</v>
      </c>
    </row>
    <row r="203" spans="2:5" x14ac:dyDescent="0.25">
      <c r="B203" s="1">
        <v>201</v>
      </c>
      <c r="C203" s="1">
        <v>6</v>
      </c>
      <c r="D203" s="1">
        <v>9</v>
      </c>
      <c r="E203" s="1" t="s">
        <v>5</v>
      </c>
    </row>
    <row r="204" spans="2:5" x14ac:dyDescent="0.25">
      <c r="B204" s="1">
        <v>202</v>
      </c>
      <c r="C204" s="1">
        <v>6</v>
      </c>
      <c r="D204" s="1">
        <v>10</v>
      </c>
      <c r="E204" s="1" t="s">
        <v>4</v>
      </c>
    </row>
    <row r="205" spans="2:5" x14ac:dyDescent="0.25">
      <c r="B205" s="1">
        <v>203</v>
      </c>
      <c r="C205" s="1">
        <v>6</v>
      </c>
      <c r="D205" s="1">
        <v>10</v>
      </c>
      <c r="E205" s="1" t="s">
        <v>5</v>
      </c>
    </row>
    <row r="206" spans="2:5" x14ac:dyDescent="0.25">
      <c r="B206" s="1">
        <v>204</v>
      </c>
      <c r="C206" s="1">
        <v>6</v>
      </c>
      <c r="D206" s="1">
        <v>10</v>
      </c>
      <c r="E206" s="1" t="s">
        <v>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997B8-7078-4040-AD8C-3B61F61B6942}">
  <dimension ref="A1:L21"/>
  <sheetViews>
    <sheetView showGridLines="0" workbookViewId="0"/>
  </sheetViews>
  <sheetFormatPr baseColWidth="10" defaultRowHeight="15" x14ac:dyDescent="0.25"/>
  <cols>
    <col min="1" max="1" width="3.28515625" customWidth="1"/>
    <col min="3" max="3" width="30.7109375" customWidth="1"/>
    <col min="8" max="8" width="3.28515625" customWidth="1"/>
    <col min="9" max="11" width="25.7109375" customWidth="1"/>
    <col min="12" max="12" width="3.28515625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1"/>
      <c r="B2" s="1" t="s">
        <v>31</v>
      </c>
      <c r="C2" s="1" t="s">
        <v>8</v>
      </c>
      <c r="D2" s="1" t="s">
        <v>34</v>
      </c>
      <c r="E2" s="1" t="s">
        <v>35</v>
      </c>
      <c r="F2" s="1" t="s">
        <v>4</v>
      </c>
      <c r="G2" s="1" t="s">
        <v>5</v>
      </c>
      <c r="H2" s="1"/>
      <c r="I2" s="3" t="s">
        <v>36</v>
      </c>
      <c r="J2" s="3" t="s">
        <v>37</v>
      </c>
      <c r="K2" s="3" t="s">
        <v>38</v>
      </c>
      <c r="L2" s="1"/>
    </row>
    <row r="3" spans="1:12" x14ac:dyDescent="0.25">
      <c r="A3" s="1"/>
      <c r="B3" s="1">
        <v>1</v>
      </c>
      <c r="C3" s="1" t="s">
        <v>12</v>
      </c>
      <c r="D3" s="1">
        <f>COUNTIFS(Tabla116[A],"X",Tabla116[CATEG],"AC",Tabla116[CAMPO],Tabla217[[#This Row],[COD]])*2+COUNTIFS(Tabla116[B],"X",Tabla116[CATEG],"AC",Tabla116[CAMPO],Tabla217[[#This Row],[COD]])</f>
        <v>0</v>
      </c>
      <c r="E3" s="1">
        <f>COUNTIFS(Tabla116[A],"X",Tabla116[CATEG],"PR",Tabla116[CAMPO],Tabla217[[#This Row],[COD]])*2+COUNTIFS(Tabla116[B],"X",Tabla116[CATEG],"PR",Tabla116[CAMPO],Tabla217[[#This Row],[COD]])</f>
        <v>0</v>
      </c>
      <c r="F3" s="1">
        <f>IF(I3="EGB",(_xlfn.XLOOKUP(Tabla217[[#This Row],[AC-PD]],'BAREMOS-EGB'!C4:C38,'BAREMOS-EGB'!B4:B38,"-",0)),(_xlfn.XLOOKUP(Tabla217[[#This Row],[AC-PD]],'BAREMOS-BUP'!C4:C38,'BAREMOS-BUP'!B4:B38,"-",0)))</f>
        <v>3</v>
      </c>
      <c r="G3" s="1">
        <f>IF(I3="EGB",(_xlfn.XLOOKUP(Tabla217[[#This Row],[PR-PD]],'BAREMOS-EGB'!D4:D38,'BAREMOS-EGB'!B4:B38,"-",0)),(_xlfn.XLOOKUP(Tabla217[[#This Row],[PR-PD]],'BAREMOS-BUP'!D4:D38,'BAREMOS-BUP'!B4:B38,"-",0)))</f>
        <v>3</v>
      </c>
      <c r="H3" s="1"/>
      <c r="I3" s="2" t="s">
        <v>57</v>
      </c>
      <c r="J3" s="2" t="str">
        <f>_xlfn.XLOOKUP((MAX(Tabla217[AC])),Tabla217[AC],Tabla217[CAMPO],"CONFIG",1)</f>
        <v>Científico / Experimental</v>
      </c>
      <c r="K3" s="2" t="str">
        <f>_xlfn.XLOOKUP((MAX(Tabla217[PR])),Tabla217[PR],Tabla217[CAMPO],"CONFIG",1)</f>
        <v>Científico / Experimental</v>
      </c>
      <c r="L3" s="1"/>
    </row>
    <row r="4" spans="1:12" x14ac:dyDescent="0.25">
      <c r="A4" s="1"/>
      <c r="B4" s="1">
        <v>2</v>
      </c>
      <c r="C4" s="1" t="s">
        <v>13</v>
      </c>
      <c r="D4" s="1">
        <f>COUNTIFS(Tabla116[A],"X",Tabla116[CATEG],"AC",Tabla116[CAMPO],Tabla217[[#This Row],[COD]])*2+COUNTIFS(Tabla116[B],"X",Tabla116[CATEG],"AC",Tabla116[CAMPO],Tabla217[[#This Row],[COD]])</f>
        <v>0</v>
      </c>
      <c r="E4" s="1">
        <f>COUNTIFS(Tabla116[A],"X",Tabla116[CATEG],"PR",Tabla116[CAMPO],Tabla217[[#This Row],[COD]])*2+COUNTIFS(Tabla116[B],"X",Tabla116[CATEG],"PR",Tabla116[CAMPO],Tabla217[[#This Row],[COD]])</f>
        <v>0</v>
      </c>
      <c r="F4" s="1">
        <f>IF(I3="EGB",(_xlfn.XLOOKUP(Tabla217[[#This Row],[AC-PD]],'BAREMOS-EGB'!E4:E38,'BAREMOS-EGB'!B4:B38,"-",0)),(_xlfn.XLOOKUP(Tabla217[[#This Row],[AC-PD]],'BAREMOS-BUP'!E4:E38,'BAREMOS-BUP'!B4:B38,"-",0)))</f>
        <v>3</v>
      </c>
      <c r="G4" s="1">
        <f>IF(I3="EGB",(_xlfn.XLOOKUP(Tabla217[[#This Row],[PR-PD]],'BAREMOS-EGB'!F4:F38,'BAREMOS-EGB'!B4:B38,"-",0)),(_xlfn.XLOOKUP(Tabla217[[#This Row],[PR-PD]],'BAREMOS-BUP'!F4:F38,'BAREMOS-BUP'!B4:B38,"-",0)))</f>
        <v>3</v>
      </c>
      <c r="H4" s="1"/>
      <c r="I4" s="1"/>
      <c r="J4" s="1"/>
      <c r="K4" s="1"/>
      <c r="L4" s="1"/>
    </row>
    <row r="5" spans="1:12" x14ac:dyDescent="0.25">
      <c r="A5" s="1"/>
      <c r="B5" s="1">
        <v>3</v>
      </c>
      <c r="C5" s="1" t="s">
        <v>14</v>
      </c>
      <c r="D5" s="1">
        <f>COUNTIFS(Tabla116[A],"X",Tabla116[CATEG],"AC",Tabla116[CAMPO],Tabla217[[#This Row],[COD]])*2+COUNTIFS(Tabla116[B],"X",Tabla116[CATEG],"AC",Tabla116[CAMPO],Tabla217[[#This Row],[COD]])</f>
        <v>0</v>
      </c>
      <c r="E5" s="1">
        <f>COUNTIFS(Tabla116[A],"X",Tabla116[CATEG],"PR",Tabla116[CAMPO],Tabla217[[#This Row],[COD]])*2+COUNTIFS(Tabla116[B],"X",Tabla116[CATEG],"PR",Tabla116[CAMPO],Tabla217[[#This Row],[COD]])</f>
        <v>0</v>
      </c>
      <c r="F5" s="1">
        <f>IF(I3="EGB",(_xlfn.XLOOKUP(Tabla217[[#This Row],[AC-PD]],'BAREMOS-EGB'!G4:G38,'BAREMOS-EGB'!B4:B38,"-",0)),(_xlfn.XLOOKUP(Tabla217[[#This Row],[AC-PD]],'BAREMOS-BUP'!G4:G38,'BAREMOS-BUP'!B4:B38,"-",0)))</f>
        <v>3</v>
      </c>
      <c r="G5" s="1">
        <f>IF(I3="EGB",(_xlfn.XLOOKUP(Tabla217[[#This Row],[PR-PD]],'BAREMOS-EGB'!H4:H38,'BAREMOS-EGB'!B4:B38,"-",0)),(_xlfn.XLOOKUP(Tabla217[[#This Row],[PR-PD]],'BAREMOS-BUP'!H4:H38,'BAREMOS-BUP'!B4:B38,"-",0)))</f>
        <v>3</v>
      </c>
      <c r="H5" s="1"/>
      <c r="I5" s="1" t="s">
        <v>6</v>
      </c>
      <c r="J5" s="1" t="s">
        <v>29</v>
      </c>
      <c r="K5" s="1" t="s">
        <v>30</v>
      </c>
      <c r="L5" s="1"/>
    </row>
    <row r="6" spans="1:12" x14ac:dyDescent="0.25">
      <c r="A6" s="1"/>
      <c r="B6" s="1">
        <v>4</v>
      </c>
      <c r="C6" s="1" t="s">
        <v>15</v>
      </c>
      <c r="D6" s="1">
        <f>COUNTIFS(Tabla116[A],"X",Tabla116[CATEG],"AC",Tabla116[CAMPO],Tabla217[[#This Row],[COD]])*2+COUNTIFS(Tabla116[B],"X",Tabla116[CATEG],"AC",Tabla116[CAMPO],Tabla217[[#This Row],[COD]])</f>
        <v>0</v>
      </c>
      <c r="E6" s="1">
        <f>COUNTIFS(Tabla116[A],"X",Tabla116[CATEG],"PR",Tabla116[CAMPO],Tabla217[[#This Row],[COD]])*2+COUNTIFS(Tabla116[B],"X",Tabla116[CATEG],"PR",Tabla116[CAMPO],Tabla217[[#This Row],[COD]])</f>
        <v>0</v>
      </c>
      <c r="F6" s="1">
        <f>IF(I3="EGB",(_xlfn.XLOOKUP(Tabla217[[#This Row],[AC-PD]],'BAREMOS-EGB'!I4:I38,'BAREMOS-EGB'!B4:B38,"-",0)),(_xlfn.XLOOKUP(Tabla217[[#This Row],[AC-PD]],'BAREMOS-BUP'!I4:I38,'BAREMOS-BUP'!B4:B38,"-",0)))</f>
        <v>3</v>
      </c>
      <c r="G6" s="1">
        <f>IF(I3="EGB",(_xlfn.XLOOKUP(Tabla217[[#This Row],[PR-PD]],'BAREMOS-EGB'!J4:J38,'BAREMOS-EGB'!B4:B38,"-",0)),(_xlfn.XLOOKUP(Tabla217[[#This Row],[PR-PD]],'BAREMOS-BUP'!J4:J38,'BAREMOS-BUP'!B4:B38,"-",0)))</f>
        <v>3</v>
      </c>
      <c r="H6" s="1"/>
      <c r="I6" s="1" t="s">
        <v>0</v>
      </c>
      <c r="J6" s="1">
        <f>COUNTIF(Tabla116[A],"X")</f>
        <v>0</v>
      </c>
      <c r="K6" s="5">
        <f>Tabla318[[#This Row],[FRECUENCIA]]*100%/204</f>
        <v>0</v>
      </c>
      <c r="L6" s="1"/>
    </row>
    <row r="7" spans="1:12" x14ac:dyDescent="0.25">
      <c r="A7" s="1"/>
      <c r="B7" s="1">
        <v>5</v>
      </c>
      <c r="C7" s="1" t="s">
        <v>16</v>
      </c>
      <c r="D7" s="1">
        <f>COUNTIFS(Tabla116[A],"X",Tabla116[CATEG],"AC",Tabla116[CAMPO],Tabla217[[#This Row],[COD]])*2+COUNTIFS(Tabla116[B],"X",Tabla116[CATEG],"AC",Tabla116[CAMPO],Tabla217[[#This Row],[COD]])</f>
        <v>0</v>
      </c>
      <c r="E7" s="1">
        <f>COUNTIFS(Tabla116[A],"X",Tabla116[CATEG],"PR",Tabla116[CAMPO],Tabla217[[#This Row],[COD]])*2+COUNTIFS(Tabla116[B],"X",Tabla116[CATEG],"PR",Tabla116[CAMPO],Tabla217[[#This Row],[COD]])</f>
        <v>0</v>
      </c>
      <c r="F7" s="1">
        <f>IF(I3="EGB",(_xlfn.XLOOKUP(Tabla217[[#This Row],[AC-PD]],'BAREMOS-EGB'!K4:K38,'BAREMOS-EGB'!B4:B38,"-",0)),(_xlfn.XLOOKUP(Tabla217[[#This Row],[AC-PD]],'BAREMOS-BUP'!K4:K38,'BAREMOS-BUP'!B4:B38,"-",0)))</f>
        <v>3</v>
      </c>
      <c r="G7" s="1">
        <f>IF(I3="EGB",(_xlfn.XLOOKUP(Tabla217[[#This Row],[PR-PD]],'BAREMOS-EGB'!L4:L38,'BAREMOS-EGB'!B4:B38,"-",0)),(_xlfn.XLOOKUP(Tabla217[[#This Row],[PR-PD]],'BAREMOS-BUP'!L4:L38,'BAREMOS-BUP'!B4:B38,"-",0)))</f>
        <v>3</v>
      </c>
      <c r="H7" s="1"/>
      <c r="I7" s="1" t="s">
        <v>1</v>
      </c>
      <c r="J7" s="1">
        <f>COUNTIF(Tabla116[B],"X")</f>
        <v>0</v>
      </c>
      <c r="K7" s="5">
        <f>Tabla318[[#This Row],[FRECUENCIA]]*100%/204</f>
        <v>0</v>
      </c>
      <c r="L7" s="1"/>
    </row>
    <row r="8" spans="1:12" x14ac:dyDescent="0.25">
      <c r="A8" s="1"/>
      <c r="B8" s="1">
        <v>6</v>
      </c>
      <c r="C8" s="1" t="s">
        <v>17</v>
      </c>
      <c r="D8" s="1">
        <f>COUNTIFS(Tabla116[A],"X",Tabla116[CATEG],"AC",Tabla116[CAMPO],Tabla217[[#This Row],[COD]])*2+COUNTIFS(Tabla116[B],"X",Tabla116[CATEG],"AC",Tabla116[CAMPO],Tabla217[[#This Row],[COD]])</f>
        <v>0</v>
      </c>
      <c r="E8" s="1">
        <f>COUNTIFS(Tabla116[A],"X",Tabla116[CATEG],"PR",Tabla116[CAMPO],Tabla217[[#This Row],[COD]])*2+COUNTIFS(Tabla116[B],"X",Tabla116[CATEG],"PR",Tabla116[CAMPO],Tabla217[[#This Row],[COD]])</f>
        <v>0</v>
      </c>
      <c r="F8" s="1">
        <f>IF(I3="EGB",(_xlfn.XLOOKUP(Tabla217[[#This Row],[AC-PD]],'BAREMOS-EGB'!M4:M38,'BAREMOS-EGB'!B4:B38,"-",0)),(_xlfn.XLOOKUP(Tabla217[[#This Row],[AC-PD]],'BAREMOS-BUP'!M4:M38,'BAREMOS-BUP'!B4:B38,"-",0)))</f>
        <v>3</v>
      </c>
      <c r="G8" s="1">
        <f>IF(I3="EGB",(_xlfn.XLOOKUP(Tabla217[[#This Row],[PR-PD]],'BAREMOS-EGB'!N4:N38,'BAREMOS-EGB'!B4:B38,"-",0)),(_xlfn.XLOOKUP(Tabla217[[#This Row],[PR-PD]],'BAREMOS-BUP'!N4:N38,'BAREMOS-BUP'!B4:B38,"-",0)))</f>
        <v>3</v>
      </c>
      <c r="H8" s="1"/>
      <c r="I8" s="1" t="s">
        <v>3</v>
      </c>
      <c r="J8" s="1">
        <f>COUNTIF(Tabla116[C],"X")</f>
        <v>0</v>
      </c>
      <c r="K8" s="5">
        <f>Tabla318[[#This Row],[FRECUENCIA]]*100%/204</f>
        <v>0</v>
      </c>
      <c r="L8" s="1"/>
    </row>
    <row r="9" spans="1:12" x14ac:dyDescent="0.25">
      <c r="A9" s="1"/>
      <c r="B9" s="1">
        <v>7</v>
      </c>
      <c r="C9" s="1" t="s">
        <v>18</v>
      </c>
      <c r="D9" s="1">
        <f>COUNTIFS(Tabla116[A],"X",Tabla116[CATEG],"AC",Tabla116[CAMPO],Tabla217[[#This Row],[COD]])*2+COUNTIFS(Tabla116[B],"X",Tabla116[CATEG],"AC",Tabla116[CAMPO],Tabla217[[#This Row],[COD]])</f>
        <v>0</v>
      </c>
      <c r="E9" s="1">
        <f>COUNTIFS(Tabla116[A],"X",Tabla116[CATEG],"PR",Tabla116[CAMPO],Tabla217[[#This Row],[COD]])*2+COUNTIFS(Tabla116[B],"X",Tabla116[CATEG],"PR",Tabla116[CAMPO],Tabla217[[#This Row],[COD]])</f>
        <v>0</v>
      </c>
      <c r="F9" s="1">
        <f>IF(I3="EGB",(_xlfn.XLOOKUP(Tabla217[[#This Row],[AC-PD]],'BAREMOS-EGB'!O4:O38,'BAREMOS-EGB'!B4:B38,"-",0)),(_xlfn.XLOOKUP(Tabla217[[#This Row],[AC-PD]],'BAREMOS-BUP'!O4:O38,'BAREMOS-BUP'!B4:B38,"-",0)))</f>
        <v>3</v>
      </c>
      <c r="G9" s="1">
        <f>IF(I3="EGB",(_xlfn.XLOOKUP(Tabla217[[#This Row],[PR-PD]],'BAREMOS-EGB'!P4:P38,'BAREMOS-EGB'!B4:B38,"-",0)),(_xlfn.XLOOKUP(Tabla217[[#This Row],[PR-PD]],'BAREMOS-BUP'!P4:P38,'BAREMOS-BUP'!B4:B38,"-",0)))</f>
        <v>3</v>
      </c>
      <c r="H9" s="1"/>
      <c r="I9" s="1" t="s">
        <v>2</v>
      </c>
      <c r="J9" s="1">
        <f>COUNTIF(Tabla116[D],"X")</f>
        <v>0</v>
      </c>
      <c r="K9" s="5">
        <f>Tabla318[[#This Row],[FRECUENCIA]]*100%/204</f>
        <v>0</v>
      </c>
      <c r="L9" s="1"/>
    </row>
    <row r="10" spans="1:12" x14ac:dyDescent="0.25">
      <c r="A10" s="1"/>
      <c r="B10" s="1">
        <v>8</v>
      </c>
      <c r="C10" s="1" t="s">
        <v>19</v>
      </c>
      <c r="D10" s="1">
        <f>COUNTIFS(Tabla116[A],"X",Tabla116[CATEG],"AC",Tabla116[CAMPO],Tabla217[[#This Row],[COD]])*2+COUNTIFS(Tabla116[B],"X",Tabla116[CATEG],"AC",Tabla116[CAMPO],Tabla217[[#This Row],[COD]])</f>
        <v>0</v>
      </c>
      <c r="E10" s="1">
        <f>COUNTIFS(Tabla116[A],"X",Tabla116[CATEG],"PR",Tabla116[CAMPO],Tabla217[[#This Row],[COD]])*2+COUNTIFS(Tabla116[B],"X",Tabla116[CATEG],"PR",Tabla116[CAMPO],Tabla217[[#This Row],[COD]])</f>
        <v>0</v>
      </c>
      <c r="F10" s="1">
        <f>IF(I3="EGB",(_xlfn.XLOOKUP(Tabla217[[#This Row],[AC-PD]],'BAREMOS-EGB'!Q4:Q38,'BAREMOS-EGB'!B4:B38,"-",0)),(_xlfn.XLOOKUP(Tabla217[[#This Row],[AC-PD]],'BAREMOS-BUP'!Q4:Q38,'BAREMOS-BUP'!B4:B38,"-",0)))</f>
        <v>3</v>
      </c>
      <c r="G10" s="1">
        <f>IF(I3="EGB",(_xlfn.XLOOKUP(Tabla217[[#This Row],[PR-PD]],'BAREMOS-EGB'!R4:R38,'BAREMOS-EGB'!B4:B38,"-",0)),(_xlfn.XLOOKUP(Tabla217[[#This Row],[PR-PD]],'BAREMOS-BUP'!R4:R38,'BAREMOS-BUP'!B4:B38,"-",0)))</f>
        <v>3</v>
      </c>
      <c r="H10" s="1"/>
      <c r="I10" s="1" t="s">
        <v>7</v>
      </c>
      <c r="J10" s="1">
        <f>SUBTOTAL(109,Tabla318[FRECUENCIA])</f>
        <v>0</v>
      </c>
      <c r="K10" s="6">
        <f>SUBTOTAL(109,Tabla318[PORCENTAJE])</f>
        <v>0</v>
      </c>
      <c r="L10" s="1"/>
    </row>
    <row r="11" spans="1:12" x14ac:dyDescent="0.25">
      <c r="A11" s="1"/>
      <c r="B11" s="1">
        <v>9</v>
      </c>
      <c r="C11" s="1" t="s">
        <v>20</v>
      </c>
      <c r="D11" s="1">
        <f>COUNTIFS(Tabla116[A],"X",Tabla116[CATEG],"AC",Tabla116[CAMPO],Tabla217[[#This Row],[COD]])*2+COUNTIFS(Tabla116[B],"X",Tabla116[CATEG],"AC",Tabla116[CAMPO],Tabla217[[#This Row],[COD]])</f>
        <v>0</v>
      </c>
      <c r="E11" s="1">
        <f>COUNTIFS(Tabla116[A],"X",Tabla116[CATEG],"PR",Tabla116[CAMPO],Tabla217[[#This Row],[COD]])*2+COUNTIFS(Tabla116[B],"X",Tabla116[CATEG],"PR",Tabla116[CAMPO],Tabla217[[#This Row],[COD]])</f>
        <v>0</v>
      </c>
      <c r="F11" s="1">
        <f>IF(I3="EGB",(_xlfn.XLOOKUP(Tabla217[[#This Row],[AC-PD]],'BAREMOS-EGB'!S4:S38,'BAREMOS-EGB'!B4:B38,"-",0)),(_xlfn.XLOOKUP(Tabla217[[#This Row],[AC-PD]],'BAREMOS-BUP'!S4:S38,'BAREMOS-BUP'!B4:B38,"-",0)))</f>
        <v>3</v>
      </c>
      <c r="G11" s="1">
        <f>IF(I3="EGB",(_xlfn.XLOOKUP(Tabla217[[#This Row],[PR-PD]],'BAREMOS-EGB'!T4:T38,'BAREMOS-EGB'!B4:B38,"-",0)),(_xlfn.XLOOKUP(Tabla217[[#This Row],[PR-PD]],'BAREMOS-BUP'!T4:T38,'BAREMOS-BUP'!B4:B38,"-",0)))</f>
        <v>3</v>
      </c>
      <c r="H11" s="1"/>
      <c r="I11" s="1"/>
      <c r="J11" s="1"/>
      <c r="K11" s="1"/>
      <c r="L11" s="1"/>
    </row>
    <row r="12" spans="1:12" x14ac:dyDescent="0.25">
      <c r="A12" s="1"/>
      <c r="B12" s="1">
        <v>10</v>
      </c>
      <c r="C12" s="1" t="s">
        <v>21</v>
      </c>
      <c r="D12" s="1">
        <f>COUNTIFS(Tabla116[A],"X",Tabla116[CATEG],"AC",Tabla116[CAMPO],Tabla217[[#This Row],[COD]])*2+COUNTIFS(Tabla116[B],"X",Tabla116[CATEG],"AC",Tabla116[CAMPO],Tabla217[[#This Row],[COD]])</f>
        <v>0</v>
      </c>
      <c r="E12" s="1">
        <f>COUNTIFS(Tabla116[A],"X",Tabla116[CATEG],"PR",Tabla116[CAMPO],Tabla217[[#This Row],[COD]])*2+COUNTIFS(Tabla116[B],"X",Tabla116[CATEG],"PR",Tabla116[CAMPO],Tabla217[[#This Row],[COD]])</f>
        <v>0</v>
      </c>
      <c r="F12" s="1">
        <f>IF(I3="EGB",(_xlfn.XLOOKUP(Tabla217[[#This Row],[AC-PD]],'BAREMOS-EGB'!U4:U38,'BAREMOS-EGB'!B4:B38,"-",0)),(_xlfn.XLOOKUP(Tabla217[[#This Row],[AC-PD]],'BAREMOS-BUP'!U4:U38,'BAREMOS-BUP'!B4:B38,"-",0)))</f>
        <v>3</v>
      </c>
      <c r="G12" s="1">
        <f>IF(I3="EGB",(_xlfn.XLOOKUP(Tabla217[[#This Row],[PR-PD]],'BAREMOS-EGB'!V4:V38,'BAREMOS-EGB'!B4:B38,"-",0)),(_xlfn.XLOOKUP(Tabla217[[#This Row],[PR-PD]],'BAREMOS-BUP'!V4:V38,'BAREMOS-BUP'!B4:B38,"-",0)))</f>
        <v>3</v>
      </c>
      <c r="H12" s="1"/>
      <c r="I12" s="1"/>
      <c r="J12" s="1"/>
      <c r="K12" s="1"/>
      <c r="L12" s="1"/>
    </row>
    <row r="13" spans="1:12" x14ac:dyDescent="0.25">
      <c r="A13" s="1"/>
      <c r="B13" s="1">
        <v>11</v>
      </c>
      <c r="C13" s="1" t="s">
        <v>22</v>
      </c>
      <c r="D13" s="1">
        <f>COUNTIFS(Tabla116[A],"X",Tabla116[CATEG],"AC",Tabla116[CAMPO],Tabla217[[#This Row],[COD]])*2+COUNTIFS(Tabla116[B],"X",Tabla116[CATEG],"AC",Tabla116[CAMPO],Tabla217[[#This Row],[COD]])</f>
        <v>0</v>
      </c>
      <c r="E13" s="1">
        <f>COUNTIFS(Tabla116[A],"X",Tabla116[CATEG],"PR",Tabla116[CAMPO],Tabla217[[#This Row],[COD]])*2+COUNTIFS(Tabla116[B],"X",Tabla116[CATEG],"PR",Tabla116[CAMPO],Tabla217[[#This Row],[COD]])</f>
        <v>0</v>
      </c>
      <c r="F13" s="1">
        <f>IF(I3="EGB",(_xlfn.XLOOKUP(Tabla217[[#This Row],[AC-PD]],'BAREMOS-EGB'!W4:W38,'BAREMOS-EGB'!B4:B38,"-",0)),(_xlfn.XLOOKUP(Tabla217[[#This Row],[AC-PD]],'BAREMOS-BUP'!W4:W38,'BAREMOS-BUP'!B4:B38,"-",0)))</f>
        <v>3</v>
      </c>
      <c r="G13" s="1">
        <f>IF(I3="EGB",(_xlfn.XLOOKUP(Tabla217[[#This Row],[PR-PD]],'BAREMOS-EGB'!X4:X38,'BAREMOS-EGB'!B4:B38,"-",0)),(_xlfn.XLOOKUP(Tabla217[[#This Row],[PR-PD]],'BAREMOS-BUP'!X4:X38,'BAREMOS-BUP'!B4:B38,"-",0)))</f>
        <v>3</v>
      </c>
      <c r="H13" s="1"/>
      <c r="I13" s="1"/>
      <c r="J13" s="1"/>
      <c r="K13" s="1"/>
      <c r="L13" s="1"/>
    </row>
    <row r="14" spans="1:12" x14ac:dyDescent="0.25">
      <c r="A14" s="1"/>
      <c r="B14" s="1">
        <v>12</v>
      </c>
      <c r="C14" s="1" t="s">
        <v>23</v>
      </c>
      <c r="D14" s="1">
        <f>COUNTIFS(Tabla116[A],"X",Tabla116[CATEG],"AC",Tabla116[CAMPO],Tabla217[[#This Row],[COD]])*2+COUNTIFS(Tabla116[B],"X",Tabla116[CATEG],"AC",Tabla116[CAMPO],Tabla217[[#This Row],[COD]])</f>
        <v>0</v>
      </c>
      <c r="E14" s="1">
        <f>COUNTIFS(Tabla116[A],"X",Tabla116[CATEG],"PR",Tabla116[CAMPO],Tabla217[[#This Row],[COD]])*2+COUNTIFS(Tabla116[B],"X",Tabla116[CATEG],"PR",Tabla116[CAMPO],Tabla217[[#This Row],[COD]])</f>
        <v>0</v>
      </c>
      <c r="F14" s="1">
        <f>IF(I3="EGB",(_xlfn.XLOOKUP(Tabla217[[#This Row],[AC-PD]],'BAREMOS-EGB'!Y4:Y38,'BAREMOS-EGB'!B4:B38,"-",0)),(_xlfn.XLOOKUP(Tabla217[[#This Row],[AC-PD]],'BAREMOS-BUP'!Y4:Y38,'BAREMOS-BUP'!B4:B38,"-",0)))</f>
        <v>3</v>
      </c>
      <c r="G14" s="1">
        <f>IF(I3="EGB",(_xlfn.XLOOKUP(Tabla217[[#This Row],[PR-PD]],'BAREMOS-EGB'!Z4:Z38,'BAREMOS-EGB'!B4:B38,"-",0)),(_xlfn.XLOOKUP(Tabla217[[#This Row],[PR-PD]],'BAREMOS-BUP'!Z4:Z38,'BAREMOS-BUP'!B4:B38,"-",0)))</f>
        <v>3</v>
      </c>
      <c r="H14" s="1"/>
      <c r="I14" s="1"/>
      <c r="J14" s="1"/>
      <c r="K14" s="1"/>
      <c r="L14" s="1"/>
    </row>
    <row r="15" spans="1:12" x14ac:dyDescent="0.25">
      <c r="A15" s="1"/>
      <c r="B15" s="1">
        <v>13</v>
      </c>
      <c r="C15" s="1" t="s">
        <v>24</v>
      </c>
      <c r="D15" s="1">
        <f>COUNTIFS(Tabla116[A],"X",Tabla116[CATEG],"AC",Tabla116[CAMPO],Tabla217[[#This Row],[COD]])*2+COUNTIFS(Tabla116[B],"X",Tabla116[CATEG],"AC",Tabla116[CAMPO],Tabla217[[#This Row],[COD]])</f>
        <v>0</v>
      </c>
      <c r="E15" s="1">
        <f>COUNTIFS(Tabla116[A],"X",Tabla116[CATEG],"PR",Tabla116[CAMPO],Tabla217[[#This Row],[COD]])*2+COUNTIFS(Tabla116[B],"X",Tabla116[CATEG],"PR",Tabla116[CAMPO],Tabla217[[#This Row],[COD]])</f>
        <v>0</v>
      </c>
      <c r="F15" s="1">
        <f>IF(I3="EGB",(_xlfn.XLOOKUP(Tabla217[[#This Row],[AC-PD]],'BAREMOS-EGB'!AA4:AA38,'BAREMOS-EGB'!B4:B38,"-",0)),(_xlfn.XLOOKUP(Tabla217[[#This Row],[AC-PD]],'BAREMOS-BUP'!AA4:AA38,'BAREMOS-BUP'!B4:B38,"-",0)))</f>
        <v>3</v>
      </c>
      <c r="G15" s="1">
        <f>IF(I3="EGB",(_xlfn.XLOOKUP(Tabla217[[#This Row],[PR-PD]],'BAREMOS-EGB'!AB4:AB38,'BAREMOS-EGB'!B4:B38,"-",0)),(_xlfn.XLOOKUP(Tabla217[[#This Row],[PR-PD]],'BAREMOS-BUP'!AB4:AB38,'BAREMOS-BUP'!B4:B38,"-",0)))</f>
        <v>3</v>
      </c>
      <c r="H15" s="1"/>
      <c r="I15" s="1"/>
      <c r="J15" s="1"/>
      <c r="K15" s="1"/>
      <c r="L15" s="1"/>
    </row>
    <row r="16" spans="1:12" x14ac:dyDescent="0.25">
      <c r="A16" s="1"/>
      <c r="B16" s="1">
        <v>14</v>
      </c>
      <c r="C16" s="1" t="s">
        <v>25</v>
      </c>
      <c r="D16" s="1">
        <f>COUNTIFS(Tabla116[A],"X",Tabla116[CATEG],"AC",Tabla116[CAMPO],Tabla217[[#This Row],[COD]])*2+COUNTIFS(Tabla116[B],"X",Tabla116[CATEG],"AC",Tabla116[CAMPO],Tabla217[[#This Row],[COD]])</f>
        <v>0</v>
      </c>
      <c r="E16" s="1">
        <f>COUNTIFS(Tabla116[A],"X",Tabla116[CATEG],"PR",Tabla116[CAMPO],Tabla217[[#This Row],[COD]])*2+COUNTIFS(Tabla116[B],"X",Tabla116[CATEG],"PR",Tabla116[CAMPO],Tabla217[[#This Row],[COD]])</f>
        <v>0</v>
      </c>
      <c r="F16" s="1">
        <f>IF(I3="EGB",(_xlfn.XLOOKUP(Tabla217[[#This Row],[AC-PD]],'BAREMOS-EGB'!AC4:AC38,'BAREMOS-EGB'!B4:B38,"-",0)),(_xlfn.XLOOKUP(Tabla217[[#This Row],[AC-PD]],'BAREMOS-BUP'!AC4:AC38,'BAREMOS-BUP'!B4:B38,"-",0)))</f>
        <v>3</v>
      </c>
      <c r="G16" s="1">
        <f>IF(I3="EGB",(_xlfn.XLOOKUP(Tabla217[[#This Row],[PR-PD]],'BAREMOS-EGB'!AD4:AD38,'BAREMOS-EGB'!B4:B38,"-",0)),(_xlfn.XLOOKUP(Tabla217[[#This Row],[PR-PD]],'BAREMOS-BUP'!AD4:AD38,'BAREMOS-BUP'!B4:B38,"-",0)))</f>
        <v>3</v>
      </c>
      <c r="H16" s="1"/>
      <c r="I16" s="1"/>
      <c r="J16" s="1"/>
      <c r="K16" s="1"/>
      <c r="L16" s="1"/>
    </row>
    <row r="17" spans="1:12" x14ac:dyDescent="0.25">
      <c r="A17" s="1"/>
      <c r="B17" s="1">
        <v>15</v>
      </c>
      <c r="C17" s="1" t="s">
        <v>26</v>
      </c>
      <c r="D17" s="1">
        <f>COUNTIFS(Tabla116[A],"X",Tabla116[CATEG],"AC",Tabla116[CAMPO],Tabla217[[#This Row],[COD]])*2+COUNTIFS(Tabla116[B],"X",Tabla116[CATEG],"AC",Tabla116[CAMPO],Tabla217[[#This Row],[COD]])</f>
        <v>0</v>
      </c>
      <c r="E17" s="1">
        <f>COUNTIFS(Tabla116[A],"X",Tabla116[CATEG],"PR",Tabla116[CAMPO],Tabla217[[#This Row],[COD]])*2+COUNTIFS(Tabla116[B],"X",Tabla116[CATEG],"PR",Tabla116[CAMPO],Tabla217[[#This Row],[COD]])</f>
        <v>0</v>
      </c>
      <c r="F17" s="1">
        <f>IF(I3="EGB",(_xlfn.XLOOKUP(Tabla217[[#This Row],[AC-PD]],'BAREMOS-EGB'!AE4:AE38,'BAREMOS-EGB'!B4:B38,"-",0)),(_xlfn.XLOOKUP(Tabla217[[#This Row],[AC-PD]],'BAREMOS-BUP'!AE4:AE38,'BAREMOS-BUP'!B4:B38,"-",0)))</f>
        <v>3</v>
      </c>
      <c r="G17" s="1">
        <f>IF(I3="EGB",(_xlfn.XLOOKUP(Tabla217[[#This Row],[PR-PD]],'BAREMOS-EGB'!AF4:AF38,'BAREMOS-EGB'!B4:B38,"-",0)),(_xlfn.XLOOKUP(Tabla217[[#This Row],[PR-PD]],'BAREMOS-BUP'!AF4:AF38,'BAREMOS-BUP'!B4:B38,"-",0)))</f>
        <v>3</v>
      </c>
      <c r="H17" s="1"/>
      <c r="I17" s="1"/>
      <c r="J17" s="1"/>
      <c r="K17" s="1"/>
      <c r="L17" s="1"/>
    </row>
    <row r="18" spans="1:12" x14ac:dyDescent="0.25">
      <c r="A18" s="1"/>
      <c r="B18" s="1">
        <v>16</v>
      </c>
      <c r="C18" s="1" t="s">
        <v>27</v>
      </c>
      <c r="D18" s="1">
        <f>COUNTIFS(Tabla116[A],"X",Tabla116[CATEG],"AC",Tabla116[CAMPO],Tabla217[[#This Row],[COD]])*2+COUNTIFS(Tabla116[B],"X",Tabla116[CATEG],"AC",Tabla116[CAMPO],Tabla217[[#This Row],[COD]])</f>
        <v>0</v>
      </c>
      <c r="E18" s="1">
        <f>COUNTIFS(Tabla116[A],"X",Tabla116[CATEG],"PR",Tabla116[CAMPO],Tabla217[[#This Row],[COD]])*2+COUNTIFS(Tabla116[B],"X",Tabla116[CATEG],"PR",Tabla116[CAMPO],Tabla217[[#This Row],[COD]])</f>
        <v>0</v>
      </c>
      <c r="F18" s="1">
        <f>IF(I3="EGB",(_xlfn.XLOOKUP(Tabla217[[#This Row],[AC-PD]],'BAREMOS-EGB'!AG4:AG38,'BAREMOS-EGB'!B4:B38,"-",0)),(_xlfn.XLOOKUP(Tabla217[[#This Row],[AC-PD]],'BAREMOS-BUP'!AG4:AG38,'BAREMOS-BUP'!B4:B38,"-",0)))</f>
        <v>3</v>
      </c>
      <c r="G18" s="1">
        <f>IF(I3="EGB",(_xlfn.XLOOKUP(Tabla217[[#This Row],[PR-PD]],'BAREMOS-EGB'!AH4:AH38,'BAREMOS-EGB'!B4:B38,"-",0)),(_xlfn.XLOOKUP(Tabla217[[#This Row],[PR-PD]],'BAREMOS-BUP'!AH4:AH38,'BAREMOS-BUP'!B4:B38,"-",0)))</f>
        <v>3</v>
      </c>
      <c r="H18" s="1"/>
      <c r="I18" s="1"/>
      <c r="J18" s="1"/>
      <c r="K18" s="1"/>
      <c r="L18" s="1"/>
    </row>
    <row r="19" spans="1:12" x14ac:dyDescent="0.25">
      <c r="A19" s="1"/>
      <c r="B19" s="1">
        <v>17</v>
      </c>
      <c r="C19" s="1" t="s">
        <v>28</v>
      </c>
      <c r="D19" s="1">
        <f>COUNTIFS(Tabla116[A],"X",Tabla116[CATEG],"AC",Tabla116[CAMPO],Tabla217[[#This Row],[COD]])*2+COUNTIFS(Tabla116[B],"X",Tabla116[CATEG],"AC",Tabla116[CAMPO],Tabla217[[#This Row],[COD]])</f>
        <v>0</v>
      </c>
      <c r="E19" s="1">
        <f>COUNTIFS(Tabla116[A],"X",Tabla116[CATEG],"PR",Tabla116[CAMPO],Tabla217[[#This Row],[COD]])*2+COUNTIFS(Tabla116[B],"X",Tabla116[CATEG],"PR",Tabla116[CAMPO],Tabla217[[#This Row],[COD]])</f>
        <v>0</v>
      </c>
      <c r="F19" s="1">
        <f>IF(I3="EGB",(_xlfn.XLOOKUP(Tabla217[[#This Row],[AC-PD]],'BAREMOS-EGB'!AI4:AI38,'BAREMOS-EGB'!B4:B38,"-",0)),(_xlfn.XLOOKUP(Tabla217[[#This Row],[AC-PD]],'BAREMOS-BUP'!AI4:AI38,'BAREMOS-BUP'!B4:B38,"-",0)))</f>
        <v>3</v>
      </c>
      <c r="G19" s="1">
        <f>IF(I3="EGB",(_xlfn.XLOOKUP(Tabla217[[#This Row],[PR-PD]],'BAREMOS-EGB'!AJ4:AJ38,'BAREMOS-EGB'!B4:B38,"-",0)),(_xlfn.XLOOKUP(Tabla217[[#This Row],[PR-PD]],'BAREMOS-BUP'!AJ4:AJ38,'BAREMOS-BUP'!B4:B38,"-",0)))</f>
        <v>3</v>
      </c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H21" s="1"/>
      <c r="I21" s="1"/>
      <c r="J21" s="1"/>
      <c r="K21" s="1"/>
      <c r="L21" s="1"/>
    </row>
  </sheetData>
  <sheetProtection selectLockedCells="1" selectUnlockedCells="1"/>
  <conditionalFormatting sqref="D3:D19">
    <cfRule type="colorScale" priority="4">
      <colorScale>
        <cfvo type="min"/>
        <cfvo type="max"/>
        <color rgb="FFFFEF9C"/>
        <color rgb="FF63BE7B"/>
      </colorScale>
    </cfRule>
  </conditionalFormatting>
  <conditionalFormatting sqref="E3:E19">
    <cfRule type="colorScale" priority="3">
      <colorScale>
        <cfvo type="min"/>
        <cfvo type="max"/>
        <color rgb="FFFFEF9C"/>
        <color rgb="FF63BE7B"/>
      </colorScale>
    </cfRule>
  </conditionalFormatting>
  <conditionalFormatting sqref="F3:F19">
    <cfRule type="colorScale" priority="2">
      <colorScale>
        <cfvo type="min"/>
        <cfvo type="max"/>
        <color rgb="FFFCFCFF"/>
        <color rgb="FF63BE7B"/>
      </colorScale>
    </cfRule>
  </conditionalFormatting>
  <conditionalFormatting sqref="G3:G19">
    <cfRule type="colorScale" priority="1">
      <colorScale>
        <cfvo type="min"/>
        <cfvo type="max"/>
        <color rgb="FFFCFCFF"/>
        <color rgb="FF63BE7B"/>
      </colorScale>
    </cfRule>
  </conditionalFormatting>
  <dataValidations count="1">
    <dataValidation type="list" allowBlank="1" showInputMessage="1" showErrorMessage="1" sqref="I3" xr:uid="{6F9040C3-F683-495D-A01D-241CCE16F1DC}">
      <formula1>"EGB,BUP"</formula1>
    </dataValidation>
  </dataValidations>
  <pageMargins left="0.7" right="0.7" top="0.75" bottom="0.75" header="0.3" footer="0.3"/>
  <pageSetup orientation="landscape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AEEF6-4FBC-4462-B33C-4E7BE62BF4FA}">
  <dimension ref="B2:AJ38"/>
  <sheetViews>
    <sheetView showGridLines="0" topLeftCell="R1" workbookViewId="0">
      <selection activeCell="I19" sqref="I19"/>
    </sheetView>
  </sheetViews>
  <sheetFormatPr baseColWidth="10" defaultRowHeight="15" x14ac:dyDescent="0.25"/>
  <cols>
    <col min="1" max="1" width="3.28515625" style="1" customWidth="1"/>
    <col min="2" max="36" width="11.42578125" style="1"/>
    <col min="37" max="37" width="3.28515625" style="1" customWidth="1"/>
    <col min="38" max="16384" width="11.42578125" style="1"/>
  </cols>
  <sheetData>
    <row r="2" spans="2:36" x14ac:dyDescent="0.25">
      <c r="B2" s="4" t="s">
        <v>32</v>
      </c>
      <c r="C2" s="2" t="s">
        <v>39</v>
      </c>
      <c r="D2" s="2" t="s">
        <v>39</v>
      </c>
      <c r="E2" s="2" t="s">
        <v>40</v>
      </c>
      <c r="F2" s="2" t="s">
        <v>40</v>
      </c>
      <c r="G2" s="2" t="s">
        <v>41</v>
      </c>
      <c r="H2" s="2" t="s">
        <v>41</v>
      </c>
      <c r="I2" s="2" t="s">
        <v>42</v>
      </c>
      <c r="J2" s="2" t="s">
        <v>42</v>
      </c>
      <c r="K2" s="2" t="s">
        <v>43</v>
      </c>
      <c r="L2" s="2" t="s">
        <v>43</v>
      </c>
      <c r="M2" s="2" t="s">
        <v>44</v>
      </c>
      <c r="N2" s="2" t="s">
        <v>44</v>
      </c>
      <c r="O2" s="2" t="s">
        <v>45</v>
      </c>
      <c r="P2" s="2" t="s">
        <v>45</v>
      </c>
      <c r="Q2" s="2" t="s">
        <v>46</v>
      </c>
      <c r="R2" s="2" t="s">
        <v>46</v>
      </c>
      <c r="S2" s="2" t="s">
        <v>47</v>
      </c>
      <c r="T2" s="2" t="s">
        <v>47</v>
      </c>
      <c r="U2" s="2" t="s">
        <v>48</v>
      </c>
      <c r="V2" s="2" t="s">
        <v>48</v>
      </c>
      <c r="W2" s="2" t="s">
        <v>49</v>
      </c>
      <c r="X2" s="2" t="s">
        <v>49</v>
      </c>
      <c r="Y2" s="2" t="s">
        <v>50</v>
      </c>
      <c r="Z2" s="2" t="s">
        <v>50</v>
      </c>
      <c r="AA2" s="2" t="s">
        <v>51</v>
      </c>
      <c r="AB2" s="2" t="s">
        <v>51</v>
      </c>
      <c r="AC2" s="2" t="s">
        <v>52</v>
      </c>
      <c r="AD2" s="2" t="s">
        <v>52</v>
      </c>
      <c r="AE2" s="2" t="s">
        <v>53</v>
      </c>
      <c r="AF2" s="2" t="s">
        <v>53</v>
      </c>
      <c r="AG2" s="2" t="s">
        <v>54</v>
      </c>
      <c r="AH2" s="2" t="s">
        <v>54</v>
      </c>
      <c r="AI2" s="2" t="s">
        <v>55</v>
      </c>
      <c r="AJ2" s="2" t="s">
        <v>55</v>
      </c>
    </row>
    <row r="3" spans="2:36" x14ac:dyDescent="0.25">
      <c r="B3" s="4"/>
      <c r="C3" s="2" t="s">
        <v>4</v>
      </c>
      <c r="D3" s="2" t="s">
        <v>5</v>
      </c>
      <c r="E3" s="2" t="s">
        <v>4</v>
      </c>
      <c r="F3" s="2" t="s">
        <v>5</v>
      </c>
      <c r="G3" s="2" t="s">
        <v>4</v>
      </c>
      <c r="H3" s="2" t="s">
        <v>5</v>
      </c>
      <c r="I3" s="2" t="s">
        <v>4</v>
      </c>
      <c r="J3" s="2" t="s">
        <v>5</v>
      </c>
      <c r="K3" s="2" t="s">
        <v>4</v>
      </c>
      <c r="L3" s="2" t="s">
        <v>5</v>
      </c>
      <c r="M3" s="2" t="s">
        <v>4</v>
      </c>
      <c r="N3" s="2" t="s">
        <v>5</v>
      </c>
      <c r="O3" s="2" t="s">
        <v>4</v>
      </c>
      <c r="P3" s="2" t="s">
        <v>5</v>
      </c>
      <c r="Q3" s="2" t="s">
        <v>4</v>
      </c>
      <c r="R3" s="2" t="s">
        <v>5</v>
      </c>
      <c r="S3" s="2" t="s">
        <v>4</v>
      </c>
      <c r="T3" s="2" t="s">
        <v>5</v>
      </c>
      <c r="U3" s="2" t="s">
        <v>4</v>
      </c>
      <c r="V3" s="2" t="s">
        <v>5</v>
      </c>
      <c r="W3" s="2" t="s">
        <v>4</v>
      </c>
      <c r="X3" s="2" t="s">
        <v>5</v>
      </c>
      <c r="Y3" s="2" t="s">
        <v>4</v>
      </c>
      <c r="Z3" s="2" t="s">
        <v>5</v>
      </c>
      <c r="AA3" s="2" t="s">
        <v>4</v>
      </c>
      <c r="AB3" s="2" t="s">
        <v>5</v>
      </c>
      <c r="AC3" s="2" t="s">
        <v>4</v>
      </c>
      <c r="AD3" s="2" t="s">
        <v>5</v>
      </c>
      <c r="AE3" s="2" t="s">
        <v>4</v>
      </c>
      <c r="AF3" s="2" t="s">
        <v>5</v>
      </c>
      <c r="AG3" s="2" t="s">
        <v>4</v>
      </c>
      <c r="AH3" s="2" t="s">
        <v>5</v>
      </c>
      <c r="AI3" s="2" t="s">
        <v>4</v>
      </c>
      <c r="AJ3" s="2" t="s">
        <v>5</v>
      </c>
    </row>
    <row r="4" spans="2:36" x14ac:dyDescent="0.25">
      <c r="B4" s="2">
        <v>97</v>
      </c>
      <c r="C4" s="2" t="s">
        <v>33</v>
      </c>
      <c r="D4" s="2" t="s">
        <v>33</v>
      </c>
      <c r="E4" s="2" t="s">
        <v>33</v>
      </c>
      <c r="F4" s="2" t="s">
        <v>33</v>
      </c>
      <c r="G4" s="2" t="s">
        <v>33</v>
      </c>
      <c r="H4" s="2" t="s">
        <v>33</v>
      </c>
      <c r="I4" s="2" t="s">
        <v>33</v>
      </c>
      <c r="J4" s="2" t="s">
        <v>33</v>
      </c>
      <c r="K4" s="2" t="s">
        <v>33</v>
      </c>
      <c r="L4" s="2" t="s">
        <v>33</v>
      </c>
      <c r="M4" s="2" t="s">
        <v>33</v>
      </c>
      <c r="N4" s="2" t="s">
        <v>33</v>
      </c>
      <c r="O4" s="2" t="s">
        <v>33</v>
      </c>
      <c r="P4" s="2" t="s">
        <v>33</v>
      </c>
      <c r="Q4" s="2" t="s">
        <v>33</v>
      </c>
      <c r="R4" s="2" t="s">
        <v>33</v>
      </c>
      <c r="S4" s="2" t="s">
        <v>33</v>
      </c>
      <c r="T4" s="2" t="s">
        <v>33</v>
      </c>
      <c r="U4" s="2" t="s">
        <v>33</v>
      </c>
      <c r="V4" s="2" t="s">
        <v>33</v>
      </c>
      <c r="W4" s="2" t="s">
        <v>33</v>
      </c>
      <c r="X4" s="2" t="s">
        <v>33</v>
      </c>
      <c r="Y4" s="2" t="s">
        <v>33</v>
      </c>
      <c r="Z4" s="2" t="s">
        <v>33</v>
      </c>
      <c r="AA4" s="2" t="s">
        <v>33</v>
      </c>
      <c r="AB4" s="2" t="s">
        <v>33</v>
      </c>
      <c r="AC4" s="2" t="s">
        <v>33</v>
      </c>
      <c r="AD4" s="2" t="s">
        <v>33</v>
      </c>
      <c r="AE4" s="2" t="s">
        <v>33</v>
      </c>
      <c r="AF4" s="2" t="s">
        <v>33</v>
      </c>
      <c r="AG4" s="2" t="s">
        <v>33</v>
      </c>
      <c r="AH4" s="2" t="s">
        <v>33</v>
      </c>
      <c r="AI4" s="2" t="s">
        <v>33</v>
      </c>
      <c r="AJ4" s="2">
        <v>12</v>
      </c>
    </row>
    <row r="5" spans="2:36" x14ac:dyDescent="0.25">
      <c r="B5" s="2">
        <v>97</v>
      </c>
      <c r="C5" s="2" t="s">
        <v>33</v>
      </c>
      <c r="D5" s="2" t="s">
        <v>33</v>
      </c>
      <c r="E5" s="2" t="s">
        <v>33</v>
      </c>
      <c r="F5" s="2" t="s">
        <v>33</v>
      </c>
      <c r="G5" s="2" t="s">
        <v>33</v>
      </c>
      <c r="H5" s="2" t="s">
        <v>33</v>
      </c>
      <c r="I5" s="2" t="s">
        <v>33</v>
      </c>
      <c r="J5" s="2" t="s">
        <v>33</v>
      </c>
      <c r="K5" s="2" t="s">
        <v>33</v>
      </c>
      <c r="L5" s="2" t="s">
        <v>33</v>
      </c>
      <c r="M5" s="2" t="s">
        <v>33</v>
      </c>
      <c r="N5" s="2" t="s">
        <v>33</v>
      </c>
      <c r="O5" s="2" t="s">
        <v>33</v>
      </c>
      <c r="P5" s="2">
        <v>12</v>
      </c>
      <c r="Q5" s="2" t="s">
        <v>33</v>
      </c>
      <c r="R5" s="2" t="s">
        <v>33</v>
      </c>
      <c r="S5" s="2" t="s">
        <v>33</v>
      </c>
      <c r="T5" s="2" t="s">
        <v>33</v>
      </c>
      <c r="U5" s="2" t="s">
        <v>33</v>
      </c>
      <c r="V5" s="2" t="s">
        <v>33</v>
      </c>
      <c r="W5" s="2" t="s">
        <v>33</v>
      </c>
      <c r="X5" s="2" t="s">
        <v>33</v>
      </c>
      <c r="Y5" s="2" t="s">
        <v>33</v>
      </c>
      <c r="Z5" s="2" t="s">
        <v>33</v>
      </c>
      <c r="AA5" s="2" t="s">
        <v>33</v>
      </c>
      <c r="AB5" s="2" t="s">
        <v>33</v>
      </c>
      <c r="AC5" s="2" t="s">
        <v>33</v>
      </c>
      <c r="AD5" s="2" t="s">
        <v>33</v>
      </c>
      <c r="AE5" s="2" t="s">
        <v>33</v>
      </c>
      <c r="AF5" s="2" t="s">
        <v>33</v>
      </c>
      <c r="AG5" s="2" t="s">
        <v>33</v>
      </c>
      <c r="AH5" s="2" t="s">
        <v>33</v>
      </c>
      <c r="AI5" s="2">
        <v>12</v>
      </c>
      <c r="AJ5" s="2">
        <v>11</v>
      </c>
    </row>
    <row r="6" spans="2:36" x14ac:dyDescent="0.25">
      <c r="B6" s="2">
        <v>97</v>
      </c>
      <c r="C6" s="2" t="s">
        <v>33</v>
      </c>
      <c r="D6" s="2" t="s">
        <v>33</v>
      </c>
      <c r="E6" s="2" t="s">
        <v>33</v>
      </c>
      <c r="F6" s="2" t="s">
        <v>33</v>
      </c>
      <c r="G6" s="2" t="s">
        <v>33</v>
      </c>
      <c r="H6" s="2" t="s">
        <v>33</v>
      </c>
      <c r="I6" s="2" t="s">
        <v>33</v>
      </c>
      <c r="J6" s="2">
        <v>12</v>
      </c>
      <c r="K6" s="2" t="s">
        <v>33</v>
      </c>
      <c r="L6" s="2" t="s">
        <v>33</v>
      </c>
      <c r="M6" s="2" t="s">
        <v>33</v>
      </c>
      <c r="N6" s="2" t="s">
        <v>33</v>
      </c>
      <c r="O6" s="2" t="s">
        <v>33</v>
      </c>
      <c r="P6" s="2">
        <v>11</v>
      </c>
      <c r="Q6" s="2" t="s">
        <v>33</v>
      </c>
      <c r="R6" s="2" t="s">
        <v>33</v>
      </c>
      <c r="S6" s="2">
        <v>12</v>
      </c>
      <c r="T6" s="2" t="s">
        <v>33</v>
      </c>
      <c r="U6" s="2" t="s">
        <v>33</v>
      </c>
      <c r="V6" s="2" t="s">
        <v>33</v>
      </c>
      <c r="W6" s="2" t="s">
        <v>33</v>
      </c>
      <c r="X6" s="2" t="s">
        <v>33</v>
      </c>
      <c r="Y6" s="2">
        <v>12</v>
      </c>
      <c r="Z6" s="2" t="s">
        <v>33</v>
      </c>
      <c r="AA6" s="2" t="s">
        <v>33</v>
      </c>
      <c r="AB6" s="2" t="s">
        <v>33</v>
      </c>
      <c r="AC6" s="2" t="s">
        <v>33</v>
      </c>
      <c r="AD6" s="2" t="s">
        <v>33</v>
      </c>
      <c r="AE6" s="2" t="s">
        <v>33</v>
      </c>
      <c r="AF6" s="2" t="s">
        <v>33</v>
      </c>
      <c r="AG6" s="2" t="s">
        <v>33</v>
      </c>
      <c r="AH6" s="2" t="s">
        <v>33</v>
      </c>
      <c r="AI6" s="2">
        <v>11</v>
      </c>
      <c r="AJ6" s="2">
        <v>10</v>
      </c>
    </row>
    <row r="7" spans="2:36" x14ac:dyDescent="0.25">
      <c r="B7" s="2">
        <v>97</v>
      </c>
      <c r="C7" s="2" t="s">
        <v>33</v>
      </c>
      <c r="D7" s="2">
        <v>12</v>
      </c>
      <c r="E7" s="2" t="s">
        <v>33</v>
      </c>
      <c r="F7" s="2" t="s">
        <v>33</v>
      </c>
      <c r="G7" s="2" t="s">
        <v>33</v>
      </c>
      <c r="H7" s="2" t="s">
        <v>33</v>
      </c>
      <c r="I7" s="2">
        <v>12</v>
      </c>
      <c r="J7" s="2">
        <v>11</v>
      </c>
      <c r="K7" s="2">
        <v>12</v>
      </c>
      <c r="L7" s="2" t="s">
        <v>33</v>
      </c>
      <c r="M7" s="2">
        <v>12</v>
      </c>
      <c r="N7" s="2" t="s">
        <v>33</v>
      </c>
      <c r="O7" s="2">
        <v>12</v>
      </c>
      <c r="P7" s="2">
        <v>10</v>
      </c>
      <c r="Q7" s="2" t="s">
        <v>33</v>
      </c>
      <c r="R7" s="2">
        <v>12</v>
      </c>
      <c r="S7" s="2">
        <v>11</v>
      </c>
      <c r="T7" s="2">
        <v>12</v>
      </c>
      <c r="U7" s="2">
        <v>12</v>
      </c>
      <c r="V7" s="2">
        <v>12</v>
      </c>
      <c r="W7" s="2" t="s">
        <v>33</v>
      </c>
      <c r="X7" s="2" t="s">
        <v>33</v>
      </c>
      <c r="Y7" s="2">
        <v>11</v>
      </c>
      <c r="Z7" s="2">
        <v>12</v>
      </c>
      <c r="AA7" s="2" t="s">
        <v>33</v>
      </c>
      <c r="AB7" s="2">
        <v>12</v>
      </c>
      <c r="AC7" s="2" t="s">
        <v>33</v>
      </c>
      <c r="AD7" s="2" t="s">
        <v>33</v>
      </c>
      <c r="AE7" s="2" t="s">
        <v>33</v>
      </c>
      <c r="AF7" s="2" t="s">
        <v>33</v>
      </c>
      <c r="AG7" s="2">
        <v>12</v>
      </c>
      <c r="AH7" s="2" t="s">
        <v>33</v>
      </c>
      <c r="AI7" s="2">
        <v>10</v>
      </c>
      <c r="AJ7" s="2">
        <v>9</v>
      </c>
    </row>
    <row r="8" spans="2:36" x14ac:dyDescent="0.25">
      <c r="B8" s="2">
        <v>97</v>
      </c>
      <c r="C8" s="2">
        <v>12</v>
      </c>
      <c r="D8" s="2">
        <v>11</v>
      </c>
      <c r="E8" s="2">
        <v>12</v>
      </c>
      <c r="F8" s="2">
        <v>12</v>
      </c>
      <c r="G8" s="2">
        <v>12</v>
      </c>
      <c r="H8" s="2">
        <v>12</v>
      </c>
      <c r="I8" s="2">
        <v>11</v>
      </c>
      <c r="J8" s="2">
        <v>10</v>
      </c>
      <c r="K8" s="2">
        <v>11</v>
      </c>
      <c r="L8" s="2">
        <v>12</v>
      </c>
      <c r="M8" s="2">
        <v>11</v>
      </c>
      <c r="N8" s="2">
        <v>12</v>
      </c>
      <c r="O8" s="2">
        <v>11</v>
      </c>
      <c r="P8" s="2">
        <v>9</v>
      </c>
      <c r="Q8" s="2">
        <v>12</v>
      </c>
      <c r="R8" s="2">
        <v>11</v>
      </c>
      <c r="S8" s="2">
        <v>10</v>
      </c>
      <c r="T8" s="2">
        <v>11</v>
      </c>
      <c r="U8" s="2">
        <v>11</v>
      </c>
      <c r="V8" s="2">
        <v>11</v>
      </c>
      <c r="W8" s="2" t="s">
        <v>33</v>
      </c>
      <c r="X8" s="2">
        <v>12</v>
      </c>
      <c r="Y8" s="2">
        <v>10</v>
      </c>
      <c r="Z8" s="2">
        <v>11</v>
      </c>
      <c r="AA8" s="2" t="s">
        <v>33</v>
      </c>
      <c r="AB8" s="2">
        <v>11</v>
      </c>
      <c r="AC8" s="2">
        <v>12</v>
      </c>
      <c r="AD8" s="2">
        <v>12</v>
      </c>
      <c r="AE8" s="2">
        <v>12</v>
      </c>
      <c r="AF8" s="2">
        <v>12</v>
      </c>
      <c r="AG8" s="2">
        <v>11</v>
      </c>
      <c r="AH8" s="2">
        <v>12</v>
      </c>
      <c r="AI8" s="2">
        <v>9</v>
      </c>
      <c r="AJ8" s="2">
        <v>8</v>
      </c>
    </row>
    <row r="9" spans="2:36" x14ac:dyDescent="0.25">
      <c r="B9" s="2">
        <v>91</v>
      </c>
      <c r="C9" s="2">
        <v>11</v>
      </c>
      <c r="D9" s="2" t="s">
        <v>33</v>
      </c>
      <c r="E9" s="2">
        <v>11</v>
      </c>
      <c r="F9" s="2">
        <v>11</v>
      </c>
      <c r="G9" s="2" t="s">
        <v>33</v>
      </c>
      <c r="H9" s="2">
        <v>11</v>
      </c>
      <c r="I9" s="2" t="s">
        <v>33</v>
      </c>
      <c r="J9" s="2">
        <v>9</v>
      </c>
      <c r="K9" s="2" t="s">
        <v>33</v>
      </c>
      <c r="L9" s="2" t="s">
        <v>33</v>
      </c>
      <c r="M9" s="2" t="s">
        <v>33</v>
      </c>
      <c r="N9" s="2" t="s">
        <v>33</v>
      </c>
      <c r="O9" s="2">
        <v>10</v>
      </c>
      <c r="P9" s="2">
        <v>8</v>
      </c>
      <c r="Q9" s="2" t="s">
        <v>33</v>
      </c>
      <c r="R9" s="2" t="s">
        <v>33</v>
      </c>
      <c r="S9" s="2" t="s">
        <v>33</v>
      </c>
      <c r="T9" s="2" t="s">
        <v>33</v>
      </c>
      <c r="U9" s="2">
        <v>10</v>
      </c>
      <c r="V9" s="2" t="s">
        <v>33</v>
      </c>
      <c r="W9" s="2" t="s">
        <v>33</v>
      </c>
      <c r="X9" s="2">
        <v>11</v>
      </c>
      <c r="Y9" s="2" t="s">
        <v>33</v>
      </c>
      <c r="Z9" s="2" t="s">
        <v>33</v>
      </c>
      <c r="AA9" s="2">
        <v>12</v>
      </c>
      <c r="AB9" s="2" t="s">
        <v>33</v>
      </c>
      <c r="AC9" s="2">
        <v>11</v>
      </c>
      <c r="AD9" s="2" t="s">
        <v>33</v>
      </c>
      <c r="AE9" s="2" t="s">
        <v>33</v>
      </c>
      <c r="AF9" s="2" t="s">
        <v>33</v>
      </c>
      <c r="AG9" s="2" t="s">
        <v>33</v>
      </c>
      <c r="AH9" s="2">
        <v>11</v>
      </c>
      <c r="AI9" s="2">
        <v>8</v>
      </c>
      <c r="AJ9" s="2">
        <v>7</v>
      </c>
    </row>
    <row r="10" spans="2:36" x14ac:dyDescent="0.25">
      <c r="B10" s="2">
        <v>87</v>
      </c>
      <c r="C10" s="2" t="s">
        <v>33</v>
      </c>
      <c r="D10" s="2">
        <v>10</v>
      </c>
      <c r="E10" s="2" t="s">
        <v>33</v>
      </c>
      <c r="F10" s="2" t="s">
        <v>33</v>
      </c>
      <c r="G10" s="2" t="s">
        <v>33</v>
      </c>
      <c r="H10" s="2" t="s">
        <v>33</v>
      </c>
      <c r="I10" s="2">
        <v>10</v>
      </c>
      <c r="J10" s="2" t="s">
        <v>33</v>
      </c>
      <c r="K10" s="2" t="s">
        <v>33</v>
      </c>
      <c r="L10" s="2">
        <v>11</v>
      </c>
      <c r="M10" s="2" t="s">
        <v>33</v>
      </c>
      <c r="N10" s="2">
        <v>11</v>
      </c>
      <c r="O10" s="2" t="s">
        <v>33</v>
      </c>
      <c r="P10" s="2" t="s">
        <v>33</v>
      </c>
      <c r="Q10" s="2">
        <v>11</v>
      </c>
      <c r="R10" s="2">
        <v>10</v>
      </c>
      <c r="S10" s="2" t="s">
        <v>33</v>
      </c>
      <c r="T10" s="2">
        <v>10</v>
      </c>
      <c r="U10" s="2" t="s">
        <v>33</v>
      </c>
      <c r="V10" s="2">
        <v>10</v>
      </c>
      <c r="W10" s="2" t="s">
        <v>33</v>
      </c>
      <c r="X10" s="2" t="s">
        <v>33</v>
      </c>
      <c r="Y10" s="2" t="s">
        <v>33</v>
      </c>
      <c r="Z10" s="2">
        <v>10</v>
      </c>
      <c r="AA10" s="2" t="s">
        <v>33</v>
      </c>
      <c r="AB10" s="2">
        <v>10</v>
      </c>
      <c r="AC10" s="2" t="s">
        <v>33</v>
      </c>
      <c r="AD10" s="2">
        <v>11</v>
      </c>
      <c r="AE10" s="2" t="s">
        <v>33</v>
      </c>
      <c r="AF10" s="2">
        <v>11</v>
      </c>
      <c r="AG10" s="2">
        <v>10</v>
      </c>
      <c r="AH10" s="2" t="s">
        <v>33</v>
      </c>
      <c r="AI10" s="2" t="s">
        <v>33</v>
      </c>
      <c r="AJ10" s="2">
        <v>6</v>
      </c>
    </row>
    <row r="11" spans="2:36" x14ac:dyDescent="0.25">
      <c r="B11" s="2">
        <v>85</v>
      </c>
      <c r="C11" s="2">
        <v>10</v>
      </c>
      <c r="D11" s="2" t="s">
        <v>33</v>
      </c>
      <c r="E11" s="2">
        <v>10</v>
      </c>
      <c r="F11" s="2" t="s">
        <v>33</v>
      </c>
      <c r="G11" s="2" t="s">
        <v>33</v>
      </c>
      <c r="H11" s="2" t="s">
        <v>33</v>
      </c>
      <c r="I11" s="2" t="s">
        <v>33</v>
      </c>
      <c r="J11" s="2" t="s">
        <v>33</v>
      </c>
      <c r="K11" s="2">
        <v>10</v>
      </c>
      <c r="L11" s="2" t="s">
        <v>33</v>
      </c>
      <c r="M11" s="2">
        <v>10</v>
      </c>
      <c r="N11" s="2" t="s">
        <v>33</v>
      </c>
      <c r="O11" s="2">
        <v>9</v>
      </c>
      <c r="P11" s="2" t="s">
        <v>33</v>
      </c>
      <c r="Q11" s="2" t="s">
        <v>33</v>
      </c>
      <c r="R11" s="2" t="s">
        <v>33</v>
      </c>
      <c r="S11" s="2" t="s">
        <v>33</v>
      </c>
      <c r="T11" s="2">
        <v>9</v>
      </c>
      <c r="U11" s="2">
        <v>9</v>
      </c>
      <c r="V11" s="2">
        <v>9</v>
      </c>
      <c r="W11" s="2" t="s">
        <v>33</v>
      </c>
      <c r="X11" s="2" t="s">
        <v>33</v>
      </c>
      <c r="Y11" s="2">
        <v>9</v>
      </c>
      <c r="Z11" s="2" t="s">
        <v>33</v>
      </c>
      <c r="AA11" s="2" t="s">
        <v>33</v>
      </c>
      <c r="AB11" s="2" t="s">
        <v>33</v>
      </c>
      <c r="AC11" s="2" t="s">
        <v>33</v>
      </c>
      <c r="AD11" s="2" t="s">
        <v>33</v>
      </c>
      <c r="AE11" s="2" t="s">
        <v>33</v>
      </c>
      <c r="AF11" s="2" t="s">
        <v>33</v>
      </c>
      <c r="AG11" s="2" t="s">
        <v>33</v>
      </c>
      <c r="AH11" s="2" t="s">
        <v>33</v>
      </c>
      <c r="AI11" s="2" t="s">
        <v>33</v>
      </c>
      <c r="AJ11" s="2" t="s">
        <v>33</v>
      </c>
    </row>
    <row r="12" spans="2:36" x14ac:dyDescent="0.25">
      <c r="B12" s="2">
        <v>83</v>
      </c>
      <c r="C12" s="2" t="s">
        <v>33</v>
      </c>
      <c r="D12" s="2">
        <v>9</v>
      </c>
      <c r="E12" s="2" t="s">
        <v>33</v>
      </c>
      <c r="F12" s="2">
        <v>10</v>
      </c>
      <c r="G12" s="2">
        <v>11</v>
      </c>
      <c r="H12" s="2">
        <v>10</v>
      </c>
      <c r="I12" s="2" t="s">
        <v>33</v>
      </c>
      <c r="J12" s="2">
        <v>8</v>
      </c>
      <c r="K12" s="2" t="s">
        <v>33</v>
      </c>
      <c r="L12" s="2">
        <v>10</v>
      </c>
      <c r="M12" s="2" t="s">
        <v>33</v>
      </c>
      <c r="N12" s="2">
        <v>10</v>
      </c>
      <c r="O12" s="2">
        <v>8</v>
      </c>
      <c r="P12" s="2">
        <v>7</v>
      </c>
      <c r="Q12" s="2">
        <v>10</v>
      </c>
      <c r="R12" s="2" t="s">
        <v>33</v>
      </c>
      <c r="S12" s="2">
        <v>9</v>
      </c>
      <c r="T12" s="2" t="s">
        <v>33</v>
      </c>
      <c r="U12" s="2">
        <v>8</v>
      </c>
      <c r="V12" s="2">
        <v>8</v>
      </c>
      <c r="W12" s="2">
        <v>12</v>
      </c>
      <c r="X12" s="2" t="s">
        <v>33</v>
      </c>
      <c r="Y12" s="2">
        <v>8</v>
      </c>
      <c r="Z12" s="2">
        <v>9</v>
      </c>
      <c r="AA12" s="2">
        <v>11</v>
      </c>
      <c r="AB12" s="2" t="s">
        <v>33</v>
      </c>
      <c r="AC12" s="2">
        <v>10</v>
      </c>
      <c r="AD12" s="2">
        <v>10</v>
      </c>
      <c r="AE12" s="2">
        <v>11</v>
      </c>
      <c r="AF12" s="2" t="s">
        <v>33</v>
      </c>
      <c r="AG12" s="2">
        <v>9</v>
      </c>
      <c r="AH12" s="2">
        <v>10</v>
      </c>
      <c r="AI12" s="2">
        <v>7</v>
      </c>
      <c r="AJ12" s="2">
        <v>5</v>
      </c>
    </row>
    <row r="13" spans="2:36" x14ac:dyDescent="0.25">
      <c r="B13" s="2">
        <v>76</v>
      </c>
      <c r="C13" s="2">
        <v>9</v>
      </c>
      <c r="D13" s="2">
        <v>8</v>
      </c>
      <c r="E13" s="2">
        <v>9</v>
      </c>
      <c r="F13" s="2" t="s">
        <v>33</v>
      </c>
      <c r="G13" s="2">
        <v>10</v>
      </c>
      <c r="H13" s="2">
        <v>9</v>
      </c>
      <c r="I13" s="2">
        <v>9</v>
      </c>
      <c r="J13" s="2">
        <v>7</v>
      </c>
      <c r="K13" s="2">
        <v>9</v>
      </c>
      <c r="L13" s="2">
        <v>9</v>
      </c>
      <c r="M13" s="2">
        <v>9</v>
      </c>
      <c r="N13" s="2">
        <v>9</v>
      </c>
      <c r="O13" s="2">
        <v>7</v>
      </c>
      <c r="P13" s="2">
        <v>6</v>
      </c>
      <c r="Q13" s="2">
        <v>9</v>
      </c>
      <c r="R13" s="2">
        <v>9</v>
      </c>
      <c r="S13" s="2">
        <v>8</v>
      </c>
      <c r="T13" s="2">
        <v>8</v>
      </c>
      <c r="U13" s="2">
        <v>7</v>
      </c>
      <c r="V13" s="2">
        <v>7</v>
      </c>
      <c r="W13" s="2" t="s">
        <v>33</v>
      </c>
      <c r="X13" s="2">
        <v>10</v>
      </c>
      <c r="Y13" s="2">
        <v>7</v>
      </c>
      <c r="Z13" s="2">
        <v>6</v>
      </c>
      <c r="AA13" s="2">
        <v>10</v>
      </c>
      <c r="AB13" s="2">
        <v>9</v>
      </c>
      <c r="AC13" s="2">
        <v>9</v>
      </c>
      <c r="AD13" s="2">
        <v>9</v>
      </c>
      <c r="AE13" s="2" t="s">
        <v>33</v>
      </c>
      <c r="AF13" s="2">
        <v>10</v>
      </c>
      <c r="AG13" s="2" t="s">
        <v>33</v>
      </c>
      <c r="AH13" s="2">
        <v>9</v>
      </c>
      <c r="AI13" s="2">
        <v>6</v>
      </c>
      <c r="AJ13" s="2">
        <v>4</v>
      </c>
    </row>
    <row r="14" spans="2:36" x14ac:dyDescent="0.25">
      <c r="B14" s="2">
        <v>71</v>
      </c>
      <c r="C14" s="2" t="s">
        <v>33</v>
      </c>
      <c r="D14" s="2" t="s">
        <v>33</v>
      </c>
      <c r="E14" s="2">
        <v>8</v>
      </c>
      <c r="F14" s="2">
        <v>9</v>
      </c>
      <c r="G14" s="2">
        <v>9</v>
      </c>
      <c r="H14" s="2">
        <v>8</v>
      </c>
      <c r="I14" s="2">
        <v>8</v>
      </c>
      <c r="J14" s="2">
        <v>6</v>
      </c>
      <c r="K14" s="2">
        <v>8</v>
      </c>
      <c r="L14" s="2" t="s">
        <v>33</v>
      </c>
      <c r="M14" s="2">
        <v>8</v>
      </c>
      <c r="N14" s="2">
        <v>8</v>
      </c>
      <c r="O14" s="2">
        <v>6</v>
      </c>
      <c r="P14" s="2">
        <v>5</v>
      </c>
      <c r="Q14" s="2">
        <v>7</v>
      </c>
      <c r="R14" s="2">
        <v>8</v>
      </c>
      <c r="S14" s="2">
        <v>7</v>
      </c>
      <c r="T14" s="2">
        <v>7</v>
      </c>
      <c r="U14" s="2" t="s">
        <v>33</v>
      </c>
      <c r="V14" s="2" t="s">
        <v>33</v>
      </c>
      <c r="W14" s="2">
        <v>11</v>
      </c>
      <c r="X14" s="2">
        <v>9</v>
      </c>
      <c r="Y14" s="2">
        <v>6</v>
      </c>
      <c r="Z14" s="2">
        <v>5</v>
      </c>
      <c r="AA14" s="2">
        <v>9</v>
      </c>
      <c r="AB14" s="2">
        <v>8</v>
      </c>
      <c r="AC14" s="2">
        <v>8</v>
      </c>
      <c r="AD14" s="2" t="s">
        <v>33</v>
      </c>
      <c r="AE14" s="2">
        <v>10</v>
      </c>
      <c r="AF14" s="2">
        <v>8</v>
      </c>
      <c r="AG14" s="2">
        <v>8</v>
      </c>
      <c r="AH14" s="2">
        <v>8</v>
      </c>
      <c r="AI14" s="2" t="s">
        <v>33</v>
      </c>
      <c r="AJ14" s="2" t="s">
        <v>33</v>
      </c>
    </row>
    <row r="15" spans="2:36" x14ac:dyDescent="0.25">
      <c r="B15" s="2">
        <v>67</v>
      </c>
      <c r="C15" s="2">
        <v>8</v>
      </c>
      <c r="D15" s="2">
        <v>7</v>
      </c>
      <c r="E15" s="2">
        <v>7</v>
      </c>
      <c r="F15" s="2">
        <v>8</v>
      </c>
      <c r="G15" s="2">
        <v>8</v>
      </c>
      <c r="H15" s="2" t="s">
        <v>33</v>
      </c>
      <c r="I15" s="2">
        <v>7</v>
      </c>
      <c r="J15" s="2" t="s">
        <v>33</v>
      </c>
      <c r="K15" s="2">
        <v>7</v>
      </c>
      <c r="L15" s="2">
        <v>8</v>
      </c>
      <c r="M15" s="2">
        <v>7</v>
      </c>
      <c r="N15" s="2">
        <v>7</v>
      </c>
      <c r="O15" s="2" t="s">
        <v>33</v>
      </c>
      <c r="P15" s="2" t="s">
        <v>33</v>
      </c>
      <c r="Q15" s="2">
        <v>6</v>
      </c>
      <c r="R15" s="2">
        <v>7</v>
      </c>
      <c r="S15" s="2" t="s">
        <v>33</v>
      </c>
      <c r="T15" s="2">
        <v>6</v>
      </c>
      <c r="U15" s="2">
        <v>6</v>
      </c>
      <c r="V15" s="2">
        <v>6</v>
      </c>
      <c r="W15" s="2" t="s">
        <v>33</v>
      </c>
      <c r="X15" s="2" t="s">
        <v>33</v>
      </c>
      <c r="Y15" s="2">
        <v>5</v>
      </c>
      <c r="Z15" s="2">
        <v>4</v>
      </c>
      <c r="AA15" s="2">
        <v>8</v>
      </c>
      <c r="AB15" s="2">
        <v>7</v>
      </c>
      <c r="AC15" s="2">
        <v>7</v>
      </c>
      <c r="AD15" s="2">
        <v>8</v>
      </c>
      <c r="AE15" s="2">
        <v>9</v>
      </c>
      <c r="AF15" s="2">
        <v>7</v>
      </c>
      <c r="AG15" s="2" t="s">
        <v>33</v>
      </c>
      <c r="AH15" s="2" t="s">
        <v>33</v>
      </c>
      <c r="AI15" s="2">
        <v>5</v>
      </c>
      <c r="AJ15" s="2">
        <v>3</v>
      </c>
    </row>
    <row r="16" spans="2:36" x14ac:dyDescent="0.25">
      <c r="B16" s="2">
        <v>63</v>
      </c>
      <c r="C16" s="2">
        <v>7</v>
      </c>
      <c r="D16" s="2">
        <v>6</v>
      </c>
      <c r="E16" s="2" t="s">
        <v>33</v>
      </c>
      <c r="F16" s="2">
        <v>7</v>
      </c>
      <c r="G16" s="2" t="s">
        <v>33</v>
      </c>
      <c r="H16" s="2">
        <v>7</v>
      </c>
      <c r="I16" s="2">
        <v>6</v>
      </c>
      <c r="J16" s="2">
        <v>5</v>
      </c>
      <c r="K16" s="2" t="s">
        <v>33</v>
      </c>
      <c r="L16" s="2">
        <v>7</v>
      </c>
      <c r="M16" s="2" t="s">
        <v>33</v>
      </c>
      <c r="N16" s="2">
        <v>6</v>
      </c>
      <c r="O16" s="2">
        <v>5</v>
      </c>
      <c r="P16" s="2">
        <v>4</v>
      </c>
      <c r="Q16" s="2" t="s">
        <v>33</v>
      </c>
      <c r="R16" s="2" t="s">
        <v>33</v>
      </c>
      <c r="S16" s="2">
        <v>6</v>
      </c>
      <c r="T16" s="2" t="s">
        <v>33</v>
      </c>
      <c r="U16" s="2" t="s">
        <v>33</v>
      </c>
      <c r="V16" s="2" t="s">
        <v>33</v>
      </c>
      <c r="W16" s="2">
        <v>10</v>
      </c>
      <c r="X16" s="2">
        <v>8</v>
      </c>
      <c r="Y16" s="2" t="s">
        <v>33</v>
      </c>
      <c r="Z16" s="2" t="s">
        <v>33</v>
      </c>
      <c r="AA16" s="2" t="s">
        <v>33</v>
      </c>
      <c r="AB16" s="2" t="s">
        <v>33</v>
      </c>
      <c r="AC16" s="2" t="s">
        <v>33</v>
      </c>
      <c r="AD16" s="2">
        <v>7</v>
      </c>
      <c r="AE16" s="2" t="s">
        <v>33</v>
      </c>
      <c r="AF16" s="2">
        <v>6</v>
      </c>
      <c r="AG16" s="2">
        <v>7</v>
      </c>
      <c r="AH16" s="2">
        <v>7</v>
      </c>
      <c r="AI16" s="2" t="s">
        <v>33</v>
      </c>
      <c r="AJ16" s="2" t="s">
        <v>33</v>
      </c>
    </row>
    <row r="17" spans="2:36" x14ac:dyDescent="0.25">
      <c r="B17" s="2">
        <v>60</v>
      </c>
      <c r="C17" s="2" t="s">
        <v>33</v>
      </c>
      <c r="D17" s="2" t="s">
        <v>33</v>
      </c>
      <c r="E17" s="2">
        <v>6</v>
      </c>
      <c r="F17" s="2" t="s">
        <v>33</v>
      </c>
      <c r="G17" s="2">
        <v>7</v>
      </c>
      <c r="H17" s="2">
        <v>6</v>
      </c>
      <c r="I17" s="2" t="s">
        <v>33</v>
      </c>
      <c r="J17" s="2" t="s">
        <v>33</v>
      </c>
      <c r="K17" s="2">
        <v>6</v>
      </c>
      <c r="L17" s="2" t="s">
        <v>33</v>
      </c>
      <c r="M17" s="2">
        <v>6</v>
      </c>
      <c r="N17" s="2" t="s">
        <v>33</v>
      </c>
      <c r="O17" s="2" t="s">
        <v>33</v>
      </c>
      <c r="P17" s="2" t="s">
        <v>33</v>
      </c>
      <c r="Q17" s="2">
        <v>5</v>
      </c>
      <c r="R17" s="2">
        <v>6</v>
      </c>
      <c r="S17" s="2" t="s">
        <v>33</v>
      </c>
      <c r="T17" s="2">
        <v>5</v>
      </c>
      <c r="U17" s="2">
        <v>5</v>
      </c>
      <c r="V17" s="2">
        <v>5</v>
      </c>
      <c r="W17" s="2" t="s">
        <v>33</v>
      </c>
      <c r="X17" s="2">
        <v>7</v>
      </c>
      <c r="Y17" s="2">
        <v>4</v>
      </c>
      <c r="Z17" s="2">
        <v>3</v>
      </c>
      <c r="AA17" s="2">
        <v>7</v>
      </c>
      <c r="AB17" s="2">
        <v>6</v>
      </c>
      <c r="AC17" s="2" t="s">
        <v>33</v>
      </c>
      <c r="AD17" s="2" t="s">
        <v>33</v>
      </c>
      <c r="AE17" s="2">
        <v>7</v>
      </c>
      <c r="AF17" s="2">
        <v>5</v>
      </c>
      <c r="AG17" s="2">
        <v>6</v>
      </c>
      <c r="AH17" s="2" t="s">
        <v>33</v>
      </c>
      <c r="AI17" s="2">
        <v>4</v>
      </c>
      <c r="AJ17" s="2" t="s">
        <v>33</v>
      </c>
    </row>
    <row r="18" spans="2:36" x14ac:dyDescent="0.25">
      <c r="B18" s="2">
        <v>58</v>
      </c>
      <c r="C18" s="2">
        <v>6</v>
      </c>
      <c r="D18" s="2">
        <v>5</v>
      </c>
      <c r="E18" s="2" t="s">
        <v>33</v>
      </c>
      <c r="F18" s="2">
        <v>6</v>
      </c>
      <c r="G18" s="2">
        <v>6</v>
      </c>
      <c r="H18" s="2">
        <v>5</v>
      </c>
      <c r="I18" s="2">
        <v>5</v>
      </c>
      <c r="J18" s="2">
        <v>4</v>
      </c>
      <c r="K18" s="2" t="s">
        <v>33</v>
      </c>
      <c r="L18" s="2">
        <v>6</v>
      </c>
      <c r="M18" s="2" t="s">
        <v>33</v>
      </c>
      <c r="N18" s="2">
        <v>5</v>
      </c>
      <c r="O18" s="2">
        <v>4</v>
      </c>
      <c r="P18" s="2" t="s">
        <v>33</v>
      </c>
      <c r="Q18" s="2" t="s">
        <v>33</v>
      </c>
      <c r="R18" s="2">
        <v>5</v>
      </c>
      <c r="S18" s="2">
        <v>5</v>
      </c>
      <c r="T18" s="2" t="s">
        <v>33</v>
      </c>
      <c r="U18" s="2" t="s">
        <v>33</v>
      </c>
      <c r="V18" s="2" t="s">
        <v>33</v>
      </c>
      <c r="W18" s="2">
        <v>9</v>
      </c>
      <c r="X18" s="2" t="s">
        <v>33</v>
      </c>
      <c r="Y18" s="2" t="s">
        <v>33</v>
      </c>
      <c r="Z18" s="2" t="s">
        <v>33</v>
      </c>
      <c r="AA18" s="2">
        <v>6</v>
      </c>
      <c r="AB18" s="2">
        <v>5</v>
      </c>
      <c r="AC18" s="2">
        <v>6</v>
      </c>
      <c r="AD18" s="2">
        <v>6</v>
      </c>
      <c r="AE18" s="2">
        <v>6</v>
      </c>
      <c r="AF18" s="2" t="s">
        <v>33</v>
      </c>
      <c r="AG18" s="2" t="s">
        <v>33</v>
      </c>
      <c r="AH18" s="2">
        <v>6</v>
      </c>
      <c r="AI18" s="2" t="s">
        <v>33</v>
      </c>
      <c r="AJ18" s="2">
        <v>2</v>
      </c>
    </row>
    <row r="19" spans="2:36" x14ac:dyDescent="0.25">
      <c r="B19" s="2">
        <v>55</v>
      </c>
      <c r="C19" s="2" t="s">
        <v>33</v>
      </c>
      <c r="D19" s="2" t="s">
        <v>33</v>
      </c>
      <c r="E19" s="2">
        <v>5</v>
      </c>
      <c r="F19" s="2" t="s">
        <v>33</v>
      </c>
      <c r="G19" s="2">
        <v>5</v>
      </c>
      <c r="H19" s="2" t="s">
        <v>33</v>
      </c>
      <c r="I19" s="2" t="s">
        <v>33</v>
      </c>
      <c r="J19" s="2" t="s">
        <v>33</v>
      </c>
      <c r="K19" s="2">
        <v>5</v>
      </c>
      <c r="L19" s="2" t="s">
        <v>33</v>
      </c>
      <c r="M19" s="2">
        <v>5</v>
      </c>
      <c r="N19" s="2" t="s">
        <v>33</v>
      </c>
      <c r="O19" s="2" t="s">
        <v>33</v>
      </c>
      <c r="P19" s="2">
        <v>3</v>
      </c>
      <c r="Q19" s="2">
        <v>4</v>
      </c>
      <c r="R19" s="2" t="s">
        <v>33</v>
      </c>
      <c r="S19" s="2" t="s">
        <v>33</v>
      </c>
      <c r="T19" s="2">
        <v>4</v>
      </c>
      <c r="U19" s="2">
        <v>4</v>
      </c>
      <c r="V19" s="2" t="s">
        <v>33</v>
      </c>
      <c r="W19" s="2" t="s">
        <v>33</v>
      </c>
      <c r="X19" s="2">
        <v>6</v>
      </c>
      <c r="Y19" s="2">
        <v>3</v>
      </c>
      <c r="Z19" s="2">
        <v>2</v>
      </c>
      <c r="AA19" s="2">
        <v>5</v>
      </c>
      <c r="AB19" s="2" t="s">
        <v>33</v>
      </c>
      <c r="AC19" s="2" t="s">
        <v>33</v>
      </c>
      <c r="AD19" s="2" t="s">
        <v>33</v>
      </c>
      <c r="AE19" s="2">
        <v>5</v>
      </c>
      <c r="AF19" s="2">
        <v>4</v>
      </c>
      <c r="AG19" s="2">
        <v>5</v>
      </c>
      <c r="AH19" s="2" t="s">
        <v>33</v>
      </c>
      <c r="AI19" s="2">
        <v>3</v>
      </c>
      <c r="AJ19" s="2" t="s">
        <v>33</v>
      </c>
    </row>
    <row r="20" spans="2:36" x14ac:dyDescent="0.25">
      <c r="B20" s="2">
        <v>52</v>
      </c>
      <c r="C20" s="2" t="s">
        <v>33</v>
      </c>
      <c r="D20" s="2" t="s">
        <v>33</v>
      </c>
      <c r="E20" s="2" t="s">
        <v>33</v>
      </c>
      <c r="F20" s="2" t="s">
        <v>33</v>
      </c>
      <c r="G20" s="2" t="s">
        <v>33</v>
      </c>
      <c r="H20" s="2" t="s">
        <v>33</v>
      </c>
      <c r="I20" s="2" t="s">
        <v>33</v>
      </c>
      <c r="J20" s="2" t="s">
        <v>33</v>
      </c>
      <c r="K20" s="2" t="s">
        <v>33</v>
      </c>
      <c r="L20" s="2" t="s">
        <v>33</v>
      </c>
      <c r="M20" s="2" t="s">
        <v>33</v>
      </c>
      <c r="N20" s="2">
        <v>4</v>
      </c>
      <c r="O20" s="2" t="s">
        <v>33</v>
      </c>
      <c r="P20" s="2" t="s">
        <v>33</v>
      </c>
      <c r="Q20" s="2" t="s">
        <v>33</v>
      </c>
      <c r="R20" s="2">
        <v>4</v>
      </c>
      <c r="S20" s="2" t="s">
        <v>33</v>
      </c>
      <c r="T20" s="2" t="s">
        <v>33</v>
      </c>
      <c r="U20" s="2" t="s">
        <v>33</v>
      </c>
      <c r="V20" s="2" t="s">
        <v>33</v>
      </c>
      <c r="W20" s="2">
        <v>8</v>
      </c>
      <c r="X20" s="2">
        <v>5</v>
      </c>
      <c r="Y20" s="2" t="s">
        <v>33</v>
      </c>
      <c r="Z20" s="2" t="s">
        <v>33</v>
      </c>
      <c r="AA20" s="2" t="s">
        <v>33</v>
      </c>
      <c r="AB20" s="2">
        <v>4</v>
      </c>
      <c r="AC20" s="2" t="s">
        <v>33</v>
      </c>
      <c r="AD20" s="2">
        <v>5</v>
      </c>
      <c r="AE20" s="2" t="s">
        <v>33</v>
      </c>
      <c r="AF20" s="2" t="s">
        <v>33</v>
      </c>
      <c r="AG20" s="2" t="s">
        <v>33</v>
      </c>
      <c r="AH20" s="2">
        <v>5</v>
      </c>
      <c r="AI20" s="2" t="s">
        <v>33</v>
      </c>
      <c r="AJ20" s="2" t="s">
        <v>33</v>
      </c>
    </row>
    <row r="21" spans="2:36" x14ac:dyDescent="0.25">
      <c r="B21" s="2">
        <v>50</v>
      </c>
      <c r="C21" s="2">
        <v>5</v>
      </c>
      <c r="D21" s="2">
        <v>4</v>
      </c>
      <c r="E21" s="2">
        <v>4</v>
      </c>
      <c r="F21" s="2">
        <v>5</v>
      </c>
      <c r="G21" s="2">
        <v>4</v>
      </c>
      <c r="H21" s="2">
        <v>4</v>
      </c>
      <c r="I21" s="2">
        <v>4</v>
      </c>
      <c r="J21" s="2">
        <v>3</v>
      </c>
      <c r="K21" s="2">
        <v>4</v>
      </c>
      <c r="L21" s="2">
        <v>5</v>
      </c>
      <c r="M21" s="2">
        <v>4</v>
      </c>
      <c r="N21" s="2">
        <v>3</v>
      </c>
      <c r="O21" s="2">
        <v>3</v>
      </c>
      <c r="P21" s="2">
        <v>2</v>
      </c>
      <c r="Q21" s="2">
        <v>3</v>
      </c>
      <c r="R21" s="2">
        <v>3</v>
      </c>
      <c r="S21" s="2">
        <v>4</v>
      </c>
      <c r="T21" s="2">
        <v>3</v>
      </c>
      <c r="U21" s="2">
        <v>3</v>
      </c>
      <c r="V21" s="2">
        <v>4</v>
      </c>
      <c r="W21" s="2">
        <v>7</v>
      </c>
      <c r="X21" s="2">
        <v>4</v>
      </c>
      <c r="Y21" s="2">
        <v>2</v>
      </c>
      <c r="Z21" s="2">
        <v>1</v>
      </c>
      <c r="AA21" s="2">
        <v>4</v>
      </c>
      <c r="AB21" s="2">
        <v>3</v>
      </c>
      <c r="AC21" s="2">
        <v>5</v>
      </c>
      <c r="AD21" s="2">
        <v>4</v>
      </c>
      <c r="AE21" s="2">
        <v>4</v>
      </c>
      <c r="AF21" s="2">
        <v>3</v>
      </c>
      <c r="AG21" s="2">
        <v>4</v>
      </c>
      <c r="AH21" s="2">
        <v>4</v>
      </c>
      <c r="AI21" s="2">
        <v>2</v>
      </c>
      <c r="AJ21" s="2">
        <v>1</v>
      </c>
    </row>
    <row r="22" spans="2:36" x14ac:dyDescent="0.25">
      <c r="B22" s="2">
        <v>48</v>
      </c>
      <c r="C22" s="2">
        <v>4</v>
      </c>
      <c r="D22" s="2">
        <v>3</v>
      </c>
      <c r="E22" s="2" t="s">
        <v>33</v>
      </c>
      <c r="F22" s="2">
        <v>4</v>
      </c>
      <c r="G22" s="2" t="s">
        <v>33</v>
      </c>
      <c r="H22" s="2">
        <v>3</v>
      </c>
      <c r="I22" s="2" t="s">
        <v>33</v>
      </c>
      <c r="J22" s="2" t="s">
        <v>33</v>
      </c>
      <c r="K22" s="2" t="s">
        <v>33</v>
      </c>
      <c r="L22" s="2">
        <v>4</v>
      </c>
      <c r="M22" s="2" t="s">
        <v>33</v>
      </c>
      <c r="N22" s="2" t="s">
        <v>33</v>
      </c>
      <c r="O22" s="2" t="s">
        <v>33</v>
      </c>
      <c r="P22" s="2" t="s">
        <v>33</v>
      </c>
      <c r="Q22" s="2">
        <v>2</v>
      </c>
      <c r="R22" s="2" t="s">
        <v>33</v>
      </c>
      <c r="S22" s="2" t="s">
        <v>33</v>
      </c>
      <c r="T22" s="2" t="s">
        <v>33</v>
      </c>
      <c r="U22" s="2" t="s">
        <v>33</v>
      </c>
      <c r="V22" s="2">
        <v>3</v>
      </c>
      <c r="W22" s="2">
        <v>6</v>
      </c>
      <c r="X22" s="2">
        <v>3</v>
      </c>
      <c r="Y22" s="2" t="s">
        <v>33</v>
      </c>
      <c r="Z22" s="2" t="s">
        <v>33</v>
      </c>
      <c r="AA22" s="2">
        <v>3</v>
      </c>
      <c r="AB22" s="2" t="s">
        <v>33</v>
      </c>
      <c r="AC22" s="2">
        <v>4</v>
      </c>
      <c r="AD22" s="2" t="s">
        <v>33</v>
      </c>
      <c r="AE22" s="2">
        <v>3</v>
      </c>
      <c r="AF22" s="2" t="s">
        <v>33</v>
      </c>
      <c r="AG22" s="2" t="s">
        <v>33</v>
      </c>
      <c r="AH22" s="2" t="s">
        <v>33</v>
      </c>
      <c r="AI22" s="2" t="s">
        <v>33</v>
      </c>
      <c r="AJ22" s="2" t="s">
        <v>33</v>
      </c>
    </row>
    <row r="23" spans="2:36" x14ac:dyDescent="0.25">
      <c r="B23" s="2">
        <v>45</v>
      </c>
      <c r="C23" s="2" t="s">
        <v>33</v>
      </c>
      <c r="D23" s="2" t="s">
        <v>33</v>
      </c>
      <c r="E23" s="2" t="s">
        <v>33</v>
      </c>
      <c r="F23" s="2" t="s">
        <v>33</v>
      </c>
      <c r="G23" s="2">
        <v>3</v>
      </c>
      <c r="H23" s="2" t="s">
        <v>33</v>
      </c>
      <c r="I23" s="2" t="s">
        <v>33</v>
      </c>
      <c r="J23" s="2" t="s">
        <v>33</v>
      </c>
      <c r="K23" s="2">
        <v>3</v>
      </c>
      <c r="L23" s="2" t="s">
        <v>33</v>
      </c>
      <c r="M23" s="2">
        <v>3</v>
      </c>
      <c r="N23" s="2">
        <v>2</v>
      </c>
      <c r="O23" s="2">
        <v>2</v>
      </c>
      <c r="P23" s="2" t="s">
        <v>33</v>
      </c>
      <c r="Q23" s="2" t="s">
        <v>33</v>
      </c>
      <c r="R23" s="2">
        <v>2</v>
      </c>
      <c r="S23" s="2">
        <v>3</v>
      </c>
      <c r="T23" s="2" t="s">
        <v>33</v>
      </c>
      <c r="U23" s="2">
        <v>2</v>
      </c>
      <c r="V23" s="2" t="s">
        <v>33</v>
      </c>
      <c r="W23" s="2" t="s">
        <v>33</v>
      </c>
      <c r="X23" s="2" t="s">
        <v>33</v>
      </c>
      <c r="Y23" s="2" t="s">
        <v>33</v>
      </c>
      <c r="Z23" s="2" t="s">
        <v>33</v>
      </c>
      <c r="AA23" s="2" t="s">
        <v>33</v>
      </c>
      <c r="AB23" s="2">
        <v>2</v>
      </c>
      <c r="AC23" s="2" t="s">
        <v>33</v>
      </c>
      <c r="AD23" s="2">
        <v>3</v>
      </c>
      <c r="AE23" s="2" t="s">
        <v>33</v>
      </c>
      <c r="AF23" s="2">
        <v>2</v>
      </c>
      <c r="AG23" s="2" t="s">
        <v>33</v>
      </c>
      <c r="AH23" s="2" t="s">
        <v>33</v>
      </c>
      <c r="AI23" s="2" t="s">
        <v>33</v>
      </c>
      <c r="AJ23" s="2" t="s">
        <v>33</v>
      </c>
    </row>
    <row r="24" spans="2:36" x14ac:dyDescent="0.25">
      <c r="B24" s="2">
        <v>42</v>
      </c>
      <c r="C24" s="2">
        <v>3</v>
      </c>
      <c r="D24" s="2" t="s">
        <v>33</v>
      </c>
      <c r="E24" s="2">
        <v>3</v>
      </c>
      <c r="F24" s="2">
        <v>3</v>
      </c>
      <c r="G24" s="2" t="s">
        <v>33</v>
      </c>
      <c r="H24" s="2" t="s">
        <v>33</v>
      </c>
      <c r="I24" s="2">
        <v>3</v>
      </c>
      <c r="J24" s="2">
        <v>2</v>
      </c>
      <c r="K24" s="2" t="s">
        <v>33</v>
      </c>
      <c r="L24" s="2">
        <v>3</v>
      </c>
      <c r="M24" s="2" t="s">
        <v>33</v>
      </c>
      <c r="N24" s="2" t="s">
        <v>33</v>
      </c>
      <c r="O24" s="2" t="s">
        <v>33</v>
      </c>
      <c r="P24" s="2" t="s">
        <v>33</v>
      </c>
      <c r="Q24" s="2" t="s">
        <v>33</v>
      </c>
      <c r="R24" s="2" t="s">
        <v>33</v>
      </c>
      <c r="S24" s="2" t="s">
        <v>33</v>
      </c>
      <c r="T24" s="2">
        <v>3</v>
      </c>
      <c r="U24" s="2" t="s">
        <v>33</v>
      </c>
      <c r="V24" s="2" t="s">
        <v>33</v>
      </c>
      <c r="W24" s="2">
        <v>5</v>
      </c>
      <c r="X24" s="2">
        <v>2</v>
      </c>
      <c r="Y24" s="2" t="s">
        <v>33</v>
      </c>
      <c r="Z24" s="2" t="s">
        <v>33</v>
      </c>
      <c r="AA24" s="2">
        <v>2</v>
      </c>
      <c r="AB24" s="2" t="s">
        <v>33</v>
      </c>
      <c r="AC24" s="2">
        <v>3</v>
      </c>
      <c r="AD24" s="2" t="s">
        <v>33</v>
      </c>
      <c r="AE24" s="2">
        <v>2</v>
      </c>
      <c r="AF24" s="2" t="s">
        <v>33</v>
      </c>
      <c r="AG24" s="2">
        <v>3</v>
      </c>
      <c r="AH24" s="2">
        <v>3</v>
      </c>
      <c r="AI24" s="2" t="s">
        <v>33</v>
      </c>
      <c r="AJ24" s="2" t="s">
        <v>33</v>
      </c>
    </row>
    <row r="25" spans="2:36" x14ac:dyDescent="0.25">
      <c r="B25" s="2">
        <v>40</v>
      </c>
      <c r="C25" s="2" t="s">
        <v>33</v>
      </c>
      <c r="D25" s="2">
        <v>2</v>
      </c>
      <c r="E25" s="2" t="s">
        <v>33</v>
      </c>
      <c r="F25" s="2" t="s">
        <v>33</v>
      </c>
      <c r="G25" s="2">
        <v>2</v>
      </c>
      <c r="H25" s="2">
        <v>2</v>
      </c>
      <c r="I25" s="2" t="s">
        <v>33</v>
      </c>
      <c r="J25" s="2" t="s">
        <v>33</v>
      </c>
      <c r="K25" s="2">
        <v>2</v>
      </c>
      <c r="L25" s="2" t="s">
        <v>33</v>
      </c>
      <c r="M25" s="2">
        <v>2</v>
      </c>
      <c r="N25" s="2" t="s">
        <v>33</v>
      </c>
      <c r="O25" s="2" t="s">
        <v>33</v>
      </c>
      <c r="P25" s="2">
        <v>1</v>
      </c>
      <c r="Q25" s="2">
        <v>1</v>
      </c>
      <c r="R25" s="2" t="s">
        <v>33</v>
      </c>
      <c r="S25" s="2" t="s">
        <v>33</v>
      </c>
      <c r="T25" s="2" t="s">
        <v>33</v>
      </c>
      <c r="U25" s="2" t="s">
        <v>33</v>
      </c>
      <c r="V25" s="2">
        <v>2</v>
      </c>
      <c r="W25" s="2">
        <v>4</v>
      </c>
      <c r="X25" s="2" t="s">
        <v>33</v>
      </c>
      <c r="Y25" s="2">
        <v>1</v>
      </c>
      <c r="Z25" s="2" t="s">
        <v>33</v>
      </c>
      <c r="AA25" s="2" t="s">
        <v>33</v>
      </c>
      <c r="AB25" s="2" t="s">
        <v>33</v>
      </c>
      <c r="AC25" s="2">
        <v>2</v>
      </c>
      <c r="AD25" s="2">
        <v>2</v>
      </c>
      <c r="AE25" s="2" t="s">
        <v>33</v>
      </c>
      <c r="AF25" s="2">
        <v>1</v>
      </c>
      <c r="AG25" s="2" t="s">
        <v>33</v>
      </c>
      <c r="AH25" s="2" t="s">
        <v>33</v>
      </c>
      <c r="AI25" s="2">
        <v>1</v>
      </c>
      <c r="AJ25" s="2" t="s">
        <v>33</v>
      </c>
    </row>
    <row r="26" spans="2:36" x14ac:dyDescent="0.25">
      <c r="B26" s="2">
        <v>37</v>
      </c>
      <c r="C26" s="2">
        <v>2</v>
      </c>
      <c r="D26" s="2" t="s">
        <v>33</v>
      </c>
      <c r="E26" s="2">
        <v>2</v>
      </c>
      <c r="F26" s="2">
        <v>2</v>
      </c>
      <c r="G26" s="2" t="s">
        <v>33</v>
      </c>
      <c r="H26" s="2" t="s">
        <v>33</v>
      </c>
      <c r="I26" s="2">
        <v>2</v>
      </c>
      <c r="J26" s="2" t="s">
        <v>33</v>
      </c>
      <c r="K26" s="2" t="s">
        <v>33</v>
      </c>
      <c r="L26" s="2">
        <v>2</v>
      </c>
      <c r="M26" s="2" t="s">
        <v>33</v>
      </c>
      <c r="N26" s="2">
        <v>1</v>
      </c>
      <c r="O26" s="2">
        <v>1</v>
      </c>
      <c r="P26" s="2" t="s">
        <v>33</v>
      </c>
      <c r="Q26" s="2" t="s">
        <v>33</v>
      </c>
      <c r="R26" s="2">
        <v>1</v>
      </c>
      <c r="S26" s="2">
        <v>2</v>
      </c>
      <c r="T26" s="2">
        <v>2</v>
      </c>
      <c r="U26" s="2">
        <v>1</v>
      </c>
      <c r="V26" s="2" t="s">
        <v>33</v>
      </c>
      <c r="W26" s="2">
        <v>3</v>
      </c>
      <c r="X26" s="2">
        <v>1</v>
      </c>
      <c r="Y26" s="2" t="s">
        <v>33</v>
      </c>
      <c r="Z26" s="2" t="s">
        <v>33</v>
      </c>
      <c r="AA26" s="2" t="s">
        <v>33</v>
      </c>
      <c r="AB26" s="2">
        <v>1</v>
      </c>
      <c r="AC26" s="2" t="s">
        <v>33</v>
      </c>
      <c r="AD26" s="2" t="s">
        <v>33</v>
      </c>
      <c r="AE26" s="2">
        <v>1</v>
      </c>
      <c r="AF26" s="2" t="s">
        <v>33</v>
      </c>
      <c r="AG26" s="2" t="s">
        <v>33</v>
      </c>
      <c r="AH26" s="2" t="s">
        <v>33</v>
      </c>
      <c r="AI26" s="2" t="s">
        <v>33</v>
      </c>
      <c r="AJ26" s="2" t="s">
        <v>33</v>
      </c>
    </row>
    <row r="27" spans="2:36" x14ac:dyDescent="0.25">
      <c r="B27" s="2">
        <v>33</v>
      </c>
      <c r="C27" s="2" t="s">
        <v>33</v>
      </c>
      <c r="D27" s="2">
        <v>1</v>
      </c>
      <c r="E27" s="2" t="s">
        <v>33</v>
      </c>
      <c r="F27" s="2" t="s">
        <v>33</v>
      </c>
      <c r="G27" s="2">
        <v>1</v>
      </c>
      <c r="H27" s="2">
        <v>1</v>
      </c>
      <c r="I27" s="2" t="s">
        <v>33</v>
      </c>
      <c r="J27" s="2">
        <v>1</v>
      </c>
      <c r="K27" s="2">
        <v>1</v>
      </c>
      <c r="L27" s="2">
        <v>1</v>
      </c>
      <c r="M27" s="2">
        <v>1</v>
      </c>
      <c r="N27" s="2" t="s">
        <v>33</v>
      </c>
      <c r="O27" s="2" t="s">
        <v>33</v>
      </c>
      <c r="P27" s="2" t="s">
        <v>33</v>
      </c>
      <c r="Q27" s="2" t="s">
        <v>33</v>
      </c>
      <c r="R27" s="2" t="s">
        <v>33</v>
      </c>
      <c r="S27" s="2" t="s">
        <v>33</v>
      </c>
      <c r="T27" s="2" t="s">
        <v>33</v>
      </c>
      <c r="U27" s="2" t="s">
        <v>33</v>
      </c>
      <c r="V27" s="2" t="s">
        <v>33</v>
      </c>
      <c r="W27" s="2" t="s">
        <v>33</v>
      </c>
      <c r="X27" s="2" t="s">
        <v>33</v>
      </c>
      <c r="Y27" s="2" t="s">
        <v>33</v>
      </c>
      <c r="Z27" s="2" t="s">
        <v>33</v>
      </c>
      <c r="AA27" s="2">
        <v>1</v>
      </c>
      <c r="AB27" s="2" t="s">
        <v>33</v>
      </c>
      <c r="AC27" s="2">
        <v>1</v>
      </c>
      <c r="AD27" s="2">
        <v>1</v>
      </c>
      <c r="AE27" s="2" t="s">
        <v>33</v>
      </c>
      <c r="AF27" s="2" t="s">
        <v>33</v>
      </c>
      <c r="AG27" s="2">
        <v>2</v>
      </c>
      <c r="AH27" s="2">
        <v>2</v>
      </c>
      <c r="AI27" s="2" t="s">
        <v>33</v>
      </c>
      <c r="AJ27" s="2" t="s">
        <v>33</v>
      </c>
    </row>
    <row r="28" spans="2:36" x14ac:dyDescent="0.25">
      <c r="B28" s="2">
        <v>29</v>
      </c>
      <c r="C28" s="2">
        <v>1</v>
      </c>
      <c r="D28" s="2" t="s">
        <v>33</v>
      </c>
      <c r="E28" s="2">
        <v>1</v>
      </c>
      <c r="F28" s="2">
        <v>1</v>
      </c>
      <c r="G28" s="2" t="s">
        <v>33</v>
      </c>
      <c r="H28" s="2" t="s">
        <v>33</v>
      </c>
      <c r="I28" s="2" t="s">
        <v>33</v>
      </c>
      <c r="J28" s="2" t="s">
        <v>33</v>
      </c>
      <c r="K28" s="2" t="s">
        <v>33</v>
      </c>
      <c r="L28" s="2" t="s">
        <v>33</v>
      </c>
      <c r="M28" s="2" t="s">
        <v>33</v>
      </c>
      <c r="N28" s="2" t="s">
        <v>33</v>
      </c>
      <c r="O28" s="2" t="s">
        <v>33</v>
      </c>
      <c r="P28" s="2" t="s">
        <v>33</v>
      </c>
      <c r="Q28" s="2" t="s">
        <v>33</v>
      </c>
      <c r="R28" s="2" t="s">
        <v>33</v>
      </c>
      <c r="S28" s="2">
        <v>1</v>
      </c>
      <c r="T28" s="2" t="s">
        <v>33</v>
      </c>
      <c r="U28" s="2" t="s">
        <v>33</v>
      </c>
      <c r="V28" s="2">
        <v>1</v>
      </c>
      <c r="W28" s="2">
        <v>2</v>
      </c>
      <c r="X28" s="2" t="s">
        <v>33</v>
      </c>
      <c r="Y28" s="2" t="s">
        <v>33</v>
      </c>
      <c r="Z28" s="2" t="s">
        <v>33</v>
      </c>
      <c r="AA28" s="2" t="s">
        <v>33</v>
      </c>
      <c r="AB28" s="2" t="s">
        <v>33</v>
      </c>
      <c r="AC28" s="2" t="s">
        <v>33</v>
      </c>
      <c r="AD28" s="2" t="s">
        <v>33</v>
      </c>
      <c r="AE28" s="2" t="s">
        <v>33</v>
      </c>
      <c r="AF28" s="2" t="s">
        <v>33</v>
      </c>
      <c r="AG28" s="2">
        <v>1</v>
      </c>
      <c r="AH28" s="2">
        <v>1</v>
      </c>
      <c r="AI28" s="2" t="s">
        <v>33</v>
      </c>
      <c r="AJ28" s="2" t="s">
        <v>33</v>
      </c>
    </row>
    <row r="29" spans="2:36" x14ac:dyDescent="0.25">
      <c r="B29" s="2">
        <v>24</v>
      </c>
      <c r="C29" s="2" t="s">
        <v>33</v>
      </c>
      <c r="D29" s="2" t="s">
        <v>33</v>
      </c>
      <c r="E29" s="2" t="s">
        <v>33</v>
      </c>
      <c r="F29" s="2" t="s">
        <v>33</v>
      </c>
      <c r="G29" s="2" t="s">
        <v>33</v>
      </c>
      <c r="H29" s="2" t="s">
        <v>33</v>
      </c>
      <c r="I29" s="2">
        <v>1</v>
      </c>
      <c r="J29" s="2" t="s">
        <v>33</v>
      </c>
      <c r="K29" s="2" t="s">
        <v>33</v>
      </c>
      <c r="L29" s="2" t="s">
        <v>33</v>
      </c>
      <c r="M29" s="2" t="s">
        <v>33</v>
      </c>
      <c r="N29" s="2" t="s">
        <v>33</v>
      </c>
      <c r="O29" s="2" t="s">
        <v>33</v>
      </c>
      <c r="P29" s="2" t="s">
        <v>33</v>
      </c>
      <c r="Q29" s="2" t="s">
        <v>33</v>
      </c>
      <c r="R29" s="2" t="s">
        <v>33</v>
      </c>
      <c r="S29" s="2" t="s">
        <v>33</v>
      </c>
      <c r="T29" s="2" t="s">
        <v>33</v>
      </c>
      <c r="U29" s="2" t="s">
        <v>33</v>
      </c>
      <c r="V29" s="2" t="s">
        <v>33</v>
      </c>
      <c r="W29" s="2">
        <v>1</v>
      </c>
      <c r="X29" s="2" t="s">
        <v>33</v>
      </c>
      <c r="Y29" s="2" t="s">
        <v>33</v>
      </c>
      <c r="Z29" s="2" t="s">
        <v>33</v>
      </c>
      <c r="AA29" s="2" t="s">
        <v>33</v>
      </c>
      <c r="AB29" s="2" t="s">
        <v>33</v>
      </c>
      <c r="AC29" s="2" t="s">
        <v>33</v>
      </c>
      <c r="AD29" s="2" t="s">
        <v>33</v>
      </c>
      <c r="AE29" s="2" t="s">
        <v>33</v>
      </c>
      <c r="AF29" s="2" t="s">
        <v>33</v>
      </c>
      <c r="AG29" s="2" t="s">
        <v>33</v>
      </c>
      <c r="AH29" s="2" t="s">
        <v>33</v>
      </c>
      <c r="AI29" s="2" t="s">
        <v>33</v>
      </c>
      <c r="AJ29" s="2" t="s">
        <v>33</v>
      </c>
    </row>
    <row r="30" spans="2:36" x14ac:dyDescent="0.25">
      <c r="B30" s="2">
        <v>17</v>
      </c>
      <c r="C30" s="2" t="s">
        <v>33</v>
      </c>
      <c r="D30" s="2" t="s">
        <v>33</v>
      </c>
      <c r="E30" s="2" t="s">
        <v>33</v>
      </c>
      <c r="F30" s="2" t="s">
        <v>33</v>
      </c>
      <c r="G30" s="2" t="s">
        <v>33</v>
      </c>
      <c r="H30" s="2" t="s">
        <v>33</v>
      </c>
      <c r="I30" s="2" t="s">
        <v>33</v>
      </c>
      <c r="J30" s="2" t="s">
        <v>33</v>
      </c>
      <c r="K30" s="2" t="s">
        <v>33</v>
      </c>
      <c r="L30" s="2" t="s">
        <v>33</v>
      </c>
      <c r="M30" s="2" t="s">
        <v>33</v>
      </c>
      <c r="N30" s="2" t="s">
        <v>33</v>
      </c>
      <c r="O30" s="2" t="s">
        <v>33</v>
      </c>
      <c r="P30" s="2" t="s">
        <v>33</v>
      </c>
      <c r="Q30" s="2" t="s">
        <v>33</v>
      </c>
      <c r="R30" s="2" t="s">
        <v>33</v>
      </c>
      <c r="S30" s="2" t="s">
        <v>33</v>
      </c>
      <c r="T30" s="2" t="s">
        <v>33</v>
      </c>
      <c r="U30" s="2" t="s">
        <v>33</v>
      </c>
      <c r="V30" s="2" t="s">
        <v>33</v>
      </c>
      <c r="W30" s="2" t="s">
        <v>33</v>
      </c>
      <c r="X30" s="2" t="s">
        <v>33</v>
      </c>
      <c r="Y30" s="2" t="s">
        <v>33</v>
      </c>
      <c r="Z30" s="2" t="s">
        <v>33</v>
      </c>
      <c r="AA30" s="2" t="s">
        <v>33</v>
      </c>
      <c r="AB30" s="2" t="s">
        <v>33</v>
      </c>
      <c r="AC30" s="2" t="s">
        <v>33</v>
      </c>
      <c r="AD30" s="2" t="s">
        <v>33</v>
      </c>
      <c r="AE30" s="2" t="s">
        <v>33</v>
      </c>
      <c r="AF30" s="2" t="s">
        <v>33</v>
      </c>
      <c r="AG30" s="2" t="s">
        <v>33</v>
      </c>
      <c r="AH30" s="2" t="s">
        <v>33</v>
      </c>
      <c r="AI30" s="2" t="s">
        <v>33</v>
      </c>
      <c r="AJ30" s="2" t="s">
        <v>33</v>
      </c>
    </row>
    <row r="31" spans="2:36" x14ac:dyDescent="0.25">
      <c r="B31" s="2">
        <v>15</v>
      </c>
      <c r="C31" s="2" t="s">
        <v>33</v>
      </c>
      <c r="D31" s="2" t="s">
        <v>33</v>
      </c>
      <c r="E31" s="2" t="s">
        <v>33</v>
      </c>
      <c r="F31" s="2" t="s">
        <v>33</v>
      </c>
      <c r="G31" s="2" t="s">
        <v>33</v>
      </c>
      <c r="H31" s="2" t="s">
        <v>33</v>
      </c>
      <c r="I31" s="2" t="s">
        <v>33</v>
      </c>
      <c r="J31" s="2" t="s">
        <v>33</v>
      </c>
      <c r="K31" s="2" t="s">
        <v>33</v>
      </c>
      <c r="L31" s="2" t="s">
        <v>33</v>
      </c>
      <c r="M31" s="2" t="s">
        <v>33</v>
      </c>
      <c r="N31" s="2" t="s">
        <v>33</v>
      </c>
      <c r="O31" s="2" t="s">
        <v>33</v>
      </c>
      <c r="P31" s="2" t="s">
        <v>33</v>
      </c>
      <c r="Q31" s="2" t="s">
        <v>33</v>
      </c>
      <c r="R31" s="2" t="s">
        <v>33</v>
      </c>
      <c r="S31" s="2" t="s">
        <v>33</v>
      </c>
      <c r="T31" s="2" t="s">
        <v>33</v>
      </c>
      <c r="U31" s="2" t="s">
        <v>33</v>
      </c>
      <c r="V31" s="2" t="s">
        <v>33</v>
      </c>
      <c r="W31" s="2" t="s">
        <v>33</v>
      </c>
      <c r="X31" s="2" t="s">
        <v>33</v>
      </c>
      <c r="Y31" s="2" t="s">
        <v>33</v>
      </c>
      <c r="Z31" s="2" t="s">
        <v>33</v>
      </c>
      <c r="AA31" s="2" t="s">
        <v>33</v>
      </c>
      <c r="AB31" s="2" t="s">
        <v>33</v>
      </c>
      <c r="AC31" s="2" t="s">
        <v>33</v>
      </c>
      <c r="AD31" s="2" t="s">
        <v>33</v>
      </c>
      <c r="AE31" s="2" t="s">
        <v>33</v>
      </c>
      <c r="AF31" s="2" t="s">
        <v>33</v>
      </c>
      <c r="AG31" s="2" t="s">
        <v>33</v>
      </c>
      <c r="AH31" s="2" t="s">
        <v>33</v>
      </c>
      <c r="AI31" s="2" t="s">
        <v>33</v>
      </c>
      <c r="AJ31" s="2" t="s">
        <v>33</v>
      </c>
    </row>
    <row r="32" spans="2:36" x14ac:dyDescent="0.25">
      <c r="B32" s="2">
        <v>12</v>
      </c>
      <c r="C32" s="2" t="s">
        <v>33</v>
      </c>
      <c r="D32" s="2" t="s">
        <v>33</v>
      </c>
      <c r="E32" s="2" t="s">
        <v>33</v>
      </c>
      <c r="F32" s="2" t="s">
        <v>33</v>
      </c>
      <c r="G32" s="2" t="s">
        <v>33</v>
      </c>
      <c r="H32" s="2" t="s">
        <v>33</v>
      </c>
      <c r="I32" s="2" t="s">
        <v>33</v>
      </c>
      <c r="J32" s="2" t="s">
        <v>33</v>
      </c>
      <c r="K32" s="2" t="s">
        <v>33</v>
      </c>
      <c r="L32" s="2" t="s">
        <v>33</v>
      </c>
      <c r="M32" s="2" t="s">
        <v>33</v>
      </c>
      <c r="N32" s="2" t="s">
        <v>33</v>
      </c>
      <c r="O32" s="2" t="s">
        <v>33</v>
      </c>
      <c r="P32" s="2" t="s">
        <v>33</v>
      </c>
      <c r="Q32" s="2" t="s">
        <v>33</v>
      </c>
      <c r="R32" s="2" t="s">
        <v>33</v>
      </c>
      <c r="S32" s="2" t="s">
        <v>33</v>
      </c>
      <c r="T32" s="2" t="s">
        <v>33</v>
      </c>
      <c r="U32" s="2" t="s">
        <v>33</v>
      </c>
      <c r="V32" s="2" t="s">
        <v>33</v>
      </c>
      <c r="W32" s="2" t="s">
        <v>33</v>
      </c>
      <c r="X32" s="2" t="s">
        <v>33</v>
      </c>
      <c r="Y32" s="2" t="s">
        <v>33</v>
      </c>
      <c r="Z32" s="2" t="s">
        <v>33</v>
      </c>
      <c r="AA32" s="2" t="s">
        <v>33</v>
      </c>
      <c r="AB32" s="2" t="s">
        <v>33</v>
      </c>
      <c r="AC32" s="2" t="s">
        <v>33</v>
      </c>
      <c r="AD32" s="2" t="s">
        <v>33</v>
      </c>
      <c r="AE32" s="2" t="s">
        <v>33</v>
      </c>
      <c r="AF32" s="2" t="s">
        <v>33</v>
      </c>
      <c r="AG32" s="2" t="s">
        <v>33</v>
      </c>
      <c r="AH32" s="2" t="s">
        <v>33</v>
      </c>
      <c r="AI32" s="2" t="s">
        <v>33</v>
      </c>
      <c r="AJ32" s="2" t="s">
        <v>33</v>
      </c>
    </row>
    <row r="33" spans="2:36" x14ac:dyDescent="0.25">
      <c r="B33" s="2">
        <v>9</v>
      </c>
      <c r="C33" s="2" t="s">
        <v>33</v>
      </c>
      <c r="D33" s="2" t="s">
        <v>33</v>
      </c>
      <c r="E33" s="2" t="s">
        <v>33</v>
      </c>
      <c r="F33" s="2" t="s">
        <v>33</v>
      </c>
      <c r="G33" s="2" t="s">
        <v>33</v>
      </c>
      <c r="H33" s="2" t="s">
        <v>33</v>
      </c>
      <c r="I33" s="2" t="s">
        <v>33</v>
      </c>
      <c r="J33" s="2" t="s">
        <v>33</v>
      </c>
      <c r="K33" s="2" t="s">
        <v>33</v>
      </c>
      <c r="L33" s="2" t="s">
        <v>33</v>
      </c>
      <c r="M33" s="2" t="s">
        <v>33</v>
      </c>
      <c r="N33" s="2" t="s">
        <v>33</v>
      </c>
      <c r="O33" s="2" t="s">
        <v>33</v>
      </c>
      <c r="P33" s="2" t="s">
        <v>33</v>
      </c>
      <c r="Q33" s="2" t="s">
        <v>33</v>
      </c>
      <c r="R33" s="2" t="s">
        <v>33</v>
      </c>
      <c r="S33" s="2" t="s">
        <v>33</v>
      </c>
      <c r="T33" s="2" t="s">
        <v>33</v>
      </c>
      <c r="U33" s="2" t="s">
        <v>33</v>
      </c>
      <c r="V33" s="2" t="s">
        <v>33</v>
      </c>
      <c r="W33" s="2" t="s">
        <v>33</v>
      </c>
      <c r="X33" s="2" t="s">
        <v>33</v>
      </c>
      <c r="Y33" s="2" t="s">
        <v>33</v>
      </c>
      <c r="Z33" s="2" t="s">
        <v>33</v>
      </c>
      <c r="AA33" s="2" t="s">
        <v>33</v>
      </c>
      <c r="AB33" s="2" t="s">
        <v>33</v>
      </c>
      <c r="AC33" s="2" t="s">
        <v>33</v>
      </c>
      <c r="AD33" s="2" t="s">
        <v>33</v>
      </c>
      <c r="AE33" s="2" t="s">
        <v>33</v>
      </c>
      <c r="AF33" s="2" t="s">
        <v>33</v>
      </c>
      <c r="AG33" s="2" t="s">
        <v>33</v>
      </c>
      <c r="AH33" s="2" t="s">
        <v>33</v>
      </c>
      <c r="AI33" s="2" t="s">
        <v>33</v>
      </c>
      <c r="AJ33" s="2" t="s">
        <v>33</v>
      </c>
    </row>
    <row r="34" spans="2:36" x14ac:dyDescent="0.25">
      <c r="B34" s="2">
        <v>3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</row>
    <row r="35" spans="2:36" x14ac:dyDescent="0.25">
      <c r="B35" s="2">
        <v>76</v>
      </c>
      <c r="C35" s="2" t="s">
        <v>33</v>
      </c>
      <c r="D35" s="2" t="s">
        <v>33</v>
      </c>
      <c r="E35" s="2" t="s">
        <v>33</v>
      </c>
      <c r="F35" s="2" t="s">
        <v>33</v>
      </c>
      <c r="G35" s="2" t="s">
        <v>33</v>
      </c>
      <c r="H35" s="2" t="s">
        <v>33</v>
      </c>
      <c r="I35" s="2" t="s">
        <v>33</v>
      </c>
      <c r="J35" s="2" t="s">
        <v>33</v>
      </c>
      <c r="K35" s="2" t="s">
        <v>33</v>
      </c>
      <c r="L35" s="2" t="s">
        <v>33</v>
      </c>
      <c r="M35" s="2" t="s">
        <v>33</v>
      </c>
      <c r="N35" s="2" t="s">
        <v>33</v>
      </c>
      <c r="O35" s="2" t="s">
        <v>33</v>
      </c>
      <c r="P35" s="2" t="s">
        <v>33</v>
      </c>
      <c r="Q35" s="2">
        <v>8</v>
      </c>
      <c r="R35" s="2" t="s">
        <v>33</v>
      </c>
      <c r="S35" s="2" t="s">
        <v>33</v>
      </c>
      <c r="T35" s="2" t="s">
        <v>33</v>
      </c>
      <c r="U35" s="2" t="s">
        <v>33</v>
      </c>
      <c r="V35" s="2" t="s">
        <v>33</v>
      </c>
      <c r="W35" s="2" t="s">
        <v>33</v>
      </c>
      <c r="X35" s="2" t="s">
        <v>33</v>
      </c>
      <c r="Y35" s="2" t="s">
        <v>33</v>
      </c>
      <c r="Z35" s="2" t="s">
        <v>33</v>
      </c>
      <c r="AA35" s="2" t="s">
        <v>33</v>
      </c>
      <c r="AB35" s="2" t="s">
        <v>33</v>
      </c>
      <c r="AC35" s="2" t="s">
        <v>33</v>
      </c>
      <c r="AD35" s="2" t="s">
        <v>33</v>
      </c>
      <c r="AE35" s="2" t="s">
        <v>33</v>
      </c>
      <c r="AF35" s="2">
        <v>9</v>
      </c>
      <c r="AG35" s="2" t="s">
        <v>33</v>
      </c>
      <c r="AH35" s="2" t="s">
        <v>33</v>
      </c>
      <c r="AI35" s="2" t="s">
        <v>33</v>
      </c>
      <c r="AJ35" s="2" t="s">
        <v>33</v>
      </c>
    </row>
    <row r="36" spans="2:36" x14ac:dyDescent="0.25">
      <c r="B36" s="2">
        <v>83</v>
      </c>
      <c r="C36" s="2" t="s">
        <v>33</v>
      </c>
      <c r="D36" s="2" t="s">
        <v>33</v>
      </c>
      <c r="E36" s="2" t="s">
        <v>33</v>
      </c>
      <c r="F36" s="2" t="s">
        <v>33</v>
      </c>
      <c r="G36" s="2" t="s">
        <v>33</v>
      </c>
      <c r="H36" s="2" t="s">
        <v>33</v>
      </c>
      <c r="I36" s="2" t="s">
        <v>33</v>
      </c>
      <c r="J36" s="2" t="s">
        <v>33</v>
      </c>
      <c r="K36" s="2" t="s">
        <v>33</v>
      </c>
      <c r="L36" s="2" t="s">
        <v>33</v>
      </c>
      <c r="M36" s="2" t="s">
        <v>33</v>
      </c>
      <c r="N36" s="2" t="s">
        <v>33</v>
      </c>
      <c r="O36" s="2" t="s">
        <v>33</v>
      </c>
      <c r="P36" s="2" t="s">
        <v>33</v>
      </c>
      <c r="Q36" s="2" t="s">
        <v>33</v>
      </c>
      <c r="R36" s="2" t="s">
        <v>33</v>
      </c>
      <c r="S36" s="2" t="s">
        <v>33</v>
      </c>
      <c r="T36" s="2" t="s">
        <v>33</v>
      </c>
      <c r="U36" s="2" t="s">
        <v>33</v>
      </c>
      <c r="V36" s="2" t="s">
        <v>33</v>
      </c>
      <c r="W36" s="2" t="s">
        <v>33</v>
      </c>
      <c r="X36" s="2" t="s">
        <v>33</v>
      </c>
      <c r="Y36" s="2" t="s">
        <v>33</v>
      </c>
      <c r="Z36" s="2">
        <v>8</v>
      </c>
      <c r="AA36" s="2" t="s">
        <v>33</v>
      </c>
      <c r="AB36" s="2" t="s">
        <v>33</v>
      </c>
      <c r="AC36" s="2" t="s">
        <v>33</v>
      </c>
      <c r="AD36" s="2" t="s">
        <v>33</v>
      </c>
      <c r="AE36" s="2" t="s">
        <v>33</v>
      </c>
      <c r="AF36" s="2" t="s">
        <v>33</v>
      </c>
      <c r="AG36" s="2" t="s">
        <v>33</v>
      </c>
      <c r="AH36" s="2" t="s">
        <v>33</v>
      </c>
      <c r="AI36" s="2" t="s">
        <v>33</v>
      </c>
      <c r="AJ36" s="2" t="s">
        <v>33</v>
      </c>
    </row>
    <row r="37" spans="2:36" x14ac:dyDescent="0.25">
      <c r="B37" s="2">
        <v>83</v>
      </c>
      <c r="C37" s="2" t="s">
        <v>33</v>
      </c>
      <c r="D37" s="2" t="s">
        <v>33</v>
      </c>
      <c r="E37" s="2" t="s">
        <v>33</v>
      </c>
      <c r="F37" s="2" t="s">
        <v>33</v>
      </c>
      <c r="G37" s="2" t="s">
        <v>33</v>
      </c>
      <c r="H37" s="2" t="s">
        <v>33</v>
      </c>
      <c r="I37" s="2" t="s">
        <v>33</v>
      </c>
      <c r="J37" s="2" t="s">
        <v>33</v>
      </c>
      <c r="K37" s="2" t="s">
        <v>33</v>
      </c>
      <c r="L37" s="2" t="s">
        <v>33</v>
      </c>
      <c r="M37" s="2" t="s">
        <v>33</v>
      </c>
      <c r="N37" s="2" t="s">
        <v>33</v>
      </c>
      <c r="O37" s="2" t="s">
        <v>33</v>
      </c>
      <c r="P37" s="2" t="s">
        <v>33</v>
      </c>
      <c r="Q37" s="2" t="s">
        <v>33</v>
      </c>
      <c r="R37" s="2" t="s">
        <v>33</v>
      </c>
      <c r="S37" s="2" t="s">
        <v>33</v>
      </c>
      <c r="T37" s="2" t="s">
        <v>33</v>
      </c>
      <c r="U37" s="2" t="s">
        <v>33</v>
      </c>
      <c r="V37" s="2" t="s">
        <v>33</v>
      </c>
      <c r="W37" s="2" t="s">
        <v>33</v>
      </c>
      <c r="X37" s="2" t="s">
        <v>33</v>
      </c>
      <c r="Y37" s="2" t="s">
        <v>33</v>
      </c>
      <c r="Z37" s="2">
        <v>7</v>
      </c>
      <c r="AA37" s="2" t="s">
        <v>33</v>
      </c>
      <c r="AB37" s="2" t="s">
        <v>33</v>
      </c>
      <c r="AC37" s="2" t="s">
        <v>33</v>
      </c>
      <c r="AD37" s="2" t="s">
        <v>33</v>
      </c>
      <c r="AE37" s="2" t="s">
        <v>33</v>
      </c>
      <c r="AF37" s="2" t="s">
        <v>33</v>
      </c>
      <c r="AG37" s="2" t="s">
        <v>33</v>
      </c>
      <c r="AH37" s="2" t="s">
        <v>33</v>
      </c>
      <c r="AI37" s="2" t="s">
        <v>33</v>
      </c>
      <c r="AJ37" s="2" t="s">
        <v>33</v>
      </c>
    </row>
    <row r="38" spans="2:36" x14ac:dyDescent="0.25">
      <c r="B38" s="2">
        <v>67</v>
      </c>
      <c r="C38" s="2" t="s">
        <v>33</v>
      </c>
      <c r="D38" s="2" t="s">
        <v>33</v>
      </c>
      <c r="E38" s="2" t="s">
        <v>33</v>
      </c>
      <c r="F38" s="2" t="s">
        <v>33</v>
      </c>
      <c r="G38" s="2" t="s">
        <v>33</v>
      </c>
      <c r="H38" s="2" t="s">
        <v>33</v>
      </c>
      <c r="I38" s="2" t="s">
        <v>33</v>
      </c>
      <c r="J38" s="2" t="s">
        <v>33</v>
      </c>
      <c r="K38" s="2" t="s">
        <v>33</v>
      </c>
      <c r="L38" s="2" t="s">
        <v>33</v>
      </c>
      <c r="M38" s="2" t="s">
        <v>33</v>
      </c>
      <c r="N38" s="2" t="s">
        <v>33</v>
      </c>
      <c r="O38" s="2" t="s">
        <v>33</v>
      </c>
      <c r="P38" s="2" t="s">
        <v>33</v>
      </c>
      <c r="Q38" s="2" t="s">
        <v>33</v>
      </c>
      <c r="R38" s="2" t="s">
        <v>33</v>
      </c>
      <c r="S38" s="2" t="s">
        <v>33</v>
      </c>
      <c r="T38" s="2" t="s">
        <v>33</v>
      </c>
      <c r="U38" s="2" t="s">
        <v>33</v>
      </c>
      <c r="V38" s="2" t="s">
        <v>33</v>
      </c>
      <c r="W38" s="2" t="s">
        <v>33</v>
      </c>
      <c r="X38" s="2" t="s">
        <v>33</v>
      </c>
      <c r="Y38" s="2" t="s">
        <v>33</v>
      </c>
      <c r="Z38" s="2" t="s">
        <v>33</v>
      </c>
      <c r="AA38" s="2" t="s">
        <v>33</v>
      </c>
      <c r="AB38" s="2" t="s">
        <v>33</v>
      </c>
      <c r="AC38" s="2" t="s">
        <v>33</v>
      </c>
      <c r="AD38" s="2" t="s">
        <v>33</v>
      </c>
      <c r="AE38" s="2">
        <v>8</v>
      </c>
      <c r="AF38" s="2" t="s">
        <v>33</v>
      </c>
      <c r="AG38" s="2" t="s">
        <v>33</v>
      </c>
      <c r="AH38" s="2" t="s">
        <v>33</v>
      </c>
      <c r="AI38" s="2" t="s">
        <v>33</v>
      </c>
      <c r="AJ38" s="2" t="s">
        <v>33</v>
      </c>
    </row>
  </sheetData>
  <sheetProtection algorithmName="SHA-512" hashValue="cyy9/2xcgbFyGLcrf4d0NoKNKJ8nrPx/TFIpZcVWus9FOAxN6roh8mwYBhWweLtFc9LeZOpHCaV5qCV035xwGg==" saltValue="2b/rzGAGdngz1QefT3273Q==" spinCount="100000" sheet="1" objects="1" scenarios="1" selectLockedCells="1" selectUnlockedCells="1"/>
  <mergeCells count="1">
    <mergeCell ref="B2:B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0346-8ED0-4371-89B9-A06D58418299}">
  <dimension ref="B2:AJ38"/>
  <sheetViews>
    <sheetView showGridLines="0" workbookViewId="0">
      <selection activeCell="F43" sqref="F43"/>
    </sheetView>
  </sheetViews>
  <sheetFormatPr baseColWidth="10" defaultRowHeight="15" x14ac:dyDescent="0.25"/>
  <cols>
    <col min="1" max="1" width="3.28515625" style="1" customWidth="1"/>
    <col min="2" max="36" width="11.42578125" style="1"/>
    <col min="37" max="37" width="3.28515625" style="1" customWidth="1"/>
    <col min="38" max="16384" width="11.42578125" style="1"/>
  </cols>
  <sheetData>
    <row r="2" spans="2:36" x14ac:dyDescent="0.25">
      <c r="B2" s="4" t="s">
        <v>32</v>
      </c>
      <c r="C2" s="2" t="s">
        <v>39</v>
      </c>
      <c r="D2" s="2" t="s">
        <v>39</v>
      </c>
      <c r="E2" s="2" t="s">
        <v>40</v>
      </c>
      <c r="F2" s="2" t="s">
        <v>40</v>
      </c>
      <c r="G2" s="2" t="s">
        <v>41</v>
      </c>
      <c r="H2" s="2" t="s">
        <v>41</v>
      </c>
      <c r="I2" s="2" t="s">
        <v>42</v>
      </c>
      <c r="J2" s="2" t="s">
        <v>42</v>
      </c>
      <c r="K2" s="2" t="s">
        <v>43</v>
      </c>
      <c r="L2" s="2" t="s">
        <v>43</v>
      </c>
      <c r="M2" s="2" t="s">
        <v>44</v>
      </c>
      <c r="N2" s="2" t="s">
        <v>44</v>
      </c>
      <c r="O2" s="2" t="s">
        <v>45</v>
      </c>
      <c r="P2" s="2" t="s">
        <v>45</v>
      </c>
      <c r="Q2" s="2" t="s">
        <v>46</v>
      </c>
      <c r="R2" s="2" t="s">
        <v>46</v>
      </c>
      <c r="S2" s="2" t="s">
        <v>47</v>
      </c>
      <c r="T2" s="2" t="s">
        <v>47</v>
      </c>
      <c r="U2" s="2" t="s">
        <v>48</v>
      </c>
      <c r="V2" s="2" t="s">
        <v>48</v>
      </c>
      <c r="W2" s="2" t="s">
        <v>49</v>
      </c>
      <c r="X2" s="2" t="s">
        <v>49</v>
      </c>
      <c r="Y2" s="2" t="s">
        <v>50</v>
      </c>
      <c r="Z2" s="2" t="s">
        <v>50</v>
      </c>
      <c r="AA2" s="2" t="s">
        <v>51</v>
      </c>
      <c r="AB2" s="2" t="s">
        <v>51</v>
      </c>
      <c r="AC2" s="2" t="s">
        <v>52</v>
      </c>
      <c r="AD2" s="2" t="s">
        <v>52</v>
      </c>
      <c r="AE2" s="2" t="s">
        <v>53</v>
      </c>
      <c r="AF2" s="2" t="s">
        <v>53</v>
      </c>
      <c r="AG2" s="2" t="s">
        <v>54</v>
      </c>
      <c r="AH2" s="2" t="s">
        <v>54</v>
      </c>
      <c r="AI2" s="2" t="s">
        <v>55</v>
      </c>
      <c r="AJ2" s="2" t="s">
        <v>55</v>
      </c>
    </row>
    <row r="3" spans="2:36" x14ac:dyDescent="0.25">
      <c r="B3" s="4"/>
      <c r="C3" s="2" t="s">
        <v>4</v>
      </c>
      <c r="D3" s="2" t="s">
        <v>5</v>
      </c>
      <c r="E3" s="2" t="s">
        <v>4</v>
      </c>
      <c r="F3" s="2" t="s">
        <v>5</v>
      </c>
      <c r="G3" s="2" t="s">
        <v>4</v>
      </c>
      <c r="H3" s="2" t="s">
        <v>5</v>
      </c>
      <c r="I3" s="2" t="s">
        <v>4</v>
      </c>
      <c r="J3" s="2" t="s">
        <v>5</v>
      </c>
      <c r="K3" s="2" t="s">
        <v>4</v>
      </c>
      <c r="L3" s="2" t="s">
        <v>5</v>
      </c>
      <c r="M3" s="2" t="s">
        <v>4</v>
      </c>
      <c r="N3" s="2" t="s">
        <v>5</v>
      </c>
      <c r="O3" s="2" t="s">
        <v>4</v>
      </c>
      <c r="P3" s="2" t="s">
        <v>5</v>
      </c>
      <c r="Q3" s="2" t="s">
        <v>4</v>
      </c>
      <c r="R3" s="2" t="s">
        <v>5</v>
      </c>
      <c r="S3" s="2" t="s">
        <v>4</v>
      </c>
      <c r="T3" s="2" t="s">
        <v>5</v>
      </c>
      <c r="U3" s="2" t="s">
        <v>4</v>
      </c>
      <c r="V3" s="2" t="s">
        <v>5</v>
      </c>
      <c r="W3" s="2" t="s">
        <v>4</v>
      </c>
      <c r="X3" s="2" t="s">
        <v>5</v>
      </c>
      <c r="Y3" s="2" t="s">
        <v>4</v>
      </c>
      <c r="Z3" s="2" t="s">
        <v>5</v>
      </c>
      <c r="AA3" s="2" t="s">
        <v>4</v>
      </c>
      <c r="AB3" s="2" t="s">
        <v>5</v>
      </c>
      <c r="AC3" s="2" t="s">
        <v>4</v>
      </c>
      <c r="AD3" s="2" t="s">
        <v>5</v>
      </c>
      <c r="AE3" s="2" t="s">
        <v>4</v>
      </c>
      <c r="AF3" s="2" t="s">
        <v>5</v>
      </c>
      <c r="AG3" s="2" t="s">
        <v>4</v>
      </c>
      <c r="AH3" s="2" t="s">
        <v>5</v>
      </c>
      <c r="AI3" s="2" t="s">
        <v>4</v>
      </c>
      <c r="AJ3" s="2" t="s">
        <v>5</v>
      </c>
    </row>
    <row r="4" spans="2:36" x14ac:dyDescent="0.25">
      <c r="B4" s="2">
        <v>97</v>
      </c>
      <c r="C4" s="2" t="s">
        <v>33</v>
      </c>
      <c r="D4" s="2" t="s">
        <v>33</v>
      </c>
      <c r="E4" s="2" t="s">
        <v>33</v>
      </c>
      <c r="F4" s="2" t="s">
        <v>33</v>
      </c>
      <c r="G4" s="2" t="s">
        <v>33</v>
      </c>
      <c r="H4" s="2" t="s">
        <v>33</v>
      </c>
      <c r="I4" s="2" t="s">
        <v>33</v>
      </c>
      <c r="J4" s="2" t="s">
        <v>33</v>
      </c>
      <c r="K4" s="2" t="s">
        <v>33</v>
      </c>
      <c r="L4" s="2" t="s">
        <v>33</v>
      </c>
      <c r="M4" s="2" t="s">
        <v>33</v>
      </c>
      <c r="N4" s="2" t="s">
        <v>33</v>
      </c>
      <c r="O4" s="2" t="s">
        <v>33</v>
      </c>
      <c r="P4" s="2" t="s">
        <v>33</v>
      </c>
      <c r="Q4" s="2" t="s">
        <v>33</v>
      </c>
      <c r="R4" s="2" t="s">
        <v>33</v>
      </c>
      <c r="S4" s="2" t="s">
        <v>33</v>
      </c>
      <c r="T4" s="2" t="s">
        <v>33</v>
      </c>
      <c r="U4" s="2" t="s">
        <v>33</v>
      </c>
      <c r="V4" s="2" t="s">
        <v>33</v>
      </c>
      <c r="W4" s="2" t="s">
        <v>33</v>
      </c>
      <c r="X4" s="2" t="s">
        <v>33</v>
      </c>
      <c r="Y4" s="2">
        <v>12</v>
      </c>
      <c r="Z4" s="2" t="s">
        <v>33</v>
      </c>
      <c r="AA4" s="2" t="s">
        <v>33</v>
      </c>
      <c r="AB4" s="2" t="s">
        <v>33</v>
      </c>
      <c r="AC4" s="2" t="s">
        <v>33</v>
      </c>
      <c r="AD4" s="2" t="s">
        <v>33</v>
      </c>
      <c r="AE4" s="2" t="s">
        <v>33</v>
      </c>
      <c r="AF4" s="2" t="s">
        <v>33</v>
      </c>
      <c r="AG4" s="2" t="s">
        <v>33</v>
      </c>
      <c r="AH4" s="2" t="s">
        <v>33</v>
      </c>
      <c r="AI4" s="2">
        <v>12</v>
      </c>
      <c r="AJ4" s="2" t="s">
        <v>33</v>
      </c>
    </row>
    <row r="5" spans="2:36" x14ac:dyDescent="0.25">
      <c r="B5" s="2">
        <v>97</v>
      </c>
      <c r="C5" s="2" t="s">
        <v>33</v>
      </c>
      <c r="D5" s="2" t="s">
        <v>33</v>
      </c>
      <c r="E5" s="2" t="s">
        <v>33</v>
      </c>
      <c r="F5" s="2" t="s">
        <v>33</v>
      </c>
      <c r="G5" s="2" t="s">
        <v>33</v>
      </c>
      <c r="H5" s="2" t="s">
        <v>33</v>
      </c>
      <c r="I5" s="2" t="s">
        <v>33</v>
      </c>
      <c r="J5" s="2" t="s">
        <v>33</v>
      </c>
      <c r="K5" s="2" t="s">
        <v>33</v>
      </c>
      <c r="L5" s="2" t="s">
        <v>33</v>
      </c>
      <c r="M5" s="2" t="s">
        <v>33</v>
      </c>
      <c r="N5" s="2" t="s">
        <v>33</v>
      </c>
      <c r="O5" s="2" t="s">
        <v>33</v>
      </c>
      <c r="P5" s="2" t="s">
        <v>33</v>
      </c>
      <c r="Q5" s="2" t="s">
        <v>33</v>
      </c>
      <c r="R5" s="2" t="s">
        <v>33</v>
      </c>
      <c r="S5" s="2" t="s">
        <v>33</v>
      </c>
      <c r="T5" s="2" t="s">
        <v>33</v>
      </c>
      <c r="U5" s="2" t="s">
        <v>33</v>
      </c>
      <c r="V5" s="2" t="s">
        <v>33</v>
      </c>
      <c r="W5" s="2" t="s">
        <v>33</v>
      </c>
      <c r="X5" s="2" t="s">
        <v>33</v>
      </c>
      <c r="Y5" s="2">
        <v>11</v>
      </c>
      <c r="Z5" s="2">
        <v>12</v>
      </c>
      <c r="AA5" s="2" t="s">
        <v>33</v>
      </c>
      <c r="AB5" s="2" t="s">
        <v>33</v>
      </c>
      <c r="AC5" s="2" t="s">
        <v>33</v>
      </c>
      <c r="AD5" s="2" t="s">
        <v>33</v>
      </c>
      <c r="AE5" s="2" t="s">
        <v>33</v>
      </c>
      <c r="AF5" s="2" t="s">
        <v>33</v>
      </c>
      <c r="AG5" s="2" t="s">
        <v>33</v>
      </c>
      <c r="AH5" s="2" t="s">
        <v>33</v>
      </c>
      <c r="AI5" s="2">
        <v>11</v>
      </c>
      <c r="AJ5" s="2" t="s">
        <v>33</v>
      </c>
    </row>
    <row r="6" spans="2:36" x14ac:dyDescent="0.25">
      <c r="B6" s="2">
        <v>97</v>
      </c>
      <c r="C6" s="2" t="s">
        <v>33</v>
      </c>
      <c r="D6" s="2" t="s">
        <v>33</v>
      </c>
      <c r="E6" s="2" t="s">
        <v>33</v>
      </c>
      <c r="F6" s="2" t="s">
        <v>33</v>
      </c>
      <c r="G6" s="2" t="s">
        <v>33</v>
      </c>
      <c r="H6" s="2" t="s">
        <v>33</v>
      </c>
      <c r="I6" s="2" t="s">
        <v>33</v>
      </c>
      <c r="J6" s="2" t="s">
        <v>33</v>
      </c>
      <c r="K6" s="2" t="s">
        <v>33</v>
      </c>
      <c r="L6" s="2" t="s">
        <v>33</v>
      </c>
      <c r="M6" s="2" t="s">
        <v>33</v>
      </c>
      <c r="N6" s="2" t="s">
        <v>33</v>
      </c>
      <c r="O6" s="2" t="s">
        <v>33</v>
      </c>
      <c r="P6" s="2" t="s">
        <v>33</v>
      </c>
      <c r="Q6" s="2" t="s">
        <v>33</v>
      </c>
      <c r="R6" s="2" t="s">
        <v>33</v>
      </c>
      <c r="S6" s="2" t="s">
        <v>33</v>
      </c>
      <c r="T6" s="2" t="s">
        <v>33</v>
      </c>
      <c r="U6" s="2" t="s">
        <v>33</v>
      </c>
      <c r="V6" s="2" t="s">
        <v>33</v>
      </c>
      <c r="W6" s="2" t="s">
        <v>33</v>
      </c>
      <c r="X6" s="2" t="s">
        <v>33</v>
      </c>
      <c r="Y6" s="2">
        <v>10</v>
      </c>
      <c r="Z6" s="2">
        <v>11</v>
      </c>
      <c r="AA6" s="2" t="s">
        <v>33</v>
      </c>
      <c r="AB6" s="2" t="s">
        <v>33</v>
      </c>
      <c r="AC6" s="2" t="s">
        <v>33</v>
      </c>
      <c r="AD6" s="2" t="s">
        <v>33</v>
      </c>
      <c r="AE6" s="2" t="s">
        <v>33</v>
      </c>
      <c r="AF6" s="2" t="s">
        <v>33</v>
      </c>
      <c r="AG6" s="2" t="s">
        <v>33</v>
      </c>
      <c r="AH6" s="2" t="s">
        <v>33</v>
      </c>
      <c r="AI6" s="2">
        <v>10</v>
      </c>
      <c r="AJ6" s="2" t="s">
        <v>33</v>
      </c>
    </row>
    <row r="7" spans="2:36" x14ac:dyDescent="0.25">
      <c r="B7" s="2">
        <v>97</v>
      </c>
      <c r="C7" s="2" t="s">
        <v>33</v>
      </c>
      <c r="D7" s="2" t="s">
        <v>33</v>
      </c>
      <c r="E7" s="2" t="s">
        <v>33</v>
      </c>
      <c r="F7" s="2" t="s">
        <v>33</v>
      </c>
      <c r="G7" s="2" t="s">
        <v>33</v>
      </c>
      <c r="H7" s="2" t="s">
        <v>33</v>
      </c>
      <c r="I7" s="2" t="s">
        <v>33</v>
      </c>
      <c r="J7" s="2">
        <v>12</v>
      </c>
      <c r="K7" s="2" t="s">
        <v>33</v>
      </c>
      <c r="L7" s="2" t="s">
        <v>33</v>
      </c>
      <c r="M7" s="2" t="s">
        <v>33</v>
      </c>
      <c r="N7" s="2" t="s">
        <v>33</v>
      </c>
      <c r="O7" s="2" t="s">
        <v>33</v>
      </c>
      <c r="P7" s="2" t="s">
        <v>33</v>
      </c>
      <c r="Q7" s="2" t="s">
        <v>33</v>
      </c>
      <c r="R7" s="2" t="s">
        <v>33</v>
      </c>
      <c r="S7" s="2" t="s">
        <v>33</v>
      </c>
      <c r="T7" s="2" t="s">
        <v>33</v>
      </c>
      <c r="U7" s="2" t="s">
        <v>33</v>
      </c>
      <c r="V7" s="2" t="s">
        <v>33</v>
      </c>
      <c r="W7" s="2" t="s">
        <v>33</v>
      </c>
      <c r="X7" s="2" t="s">
        <v>33</v>
      </c>
      <c r="Y7" s="2">
        <v>9</v>
      </c>
      <c r="Z7" s="2">
        <v>10</v>
      </c>
      <c r="AA7" s="2" t="s">
        <v>33</v>
      </c>
      <c r="AB7" s="2" t="s">
        <v>33</v>
      </c>
      <c r="AC7" s="2" t="s">
        <v>33</v>
      </c>
      <c r="AD7" s="2" t="s">
        <v>33</v>
      </c>
      <c r="AE7" s="2" t="s">
        <v>33</v>
      </c>
      <c r="AF7" s="2" t="s">
        <v>33</v>
      </c>
      <c r="AG7" s="2" t="s">
        <v>33</v>
      </c>
      <c r="AH7" s="2" t="s">
        <v>33</v>
      </c>
      <c r="AI7" s="2">
        <v>9</v>
      </c>
      <c r="AJ7" s="2" t="s">
        <v>33</v>
      </c>
    </row>
    <row r="8" spans="2:36" x14ac:dyDescent="0.25">
      <c r="B8" s="2">
        <v>97</v>
      </c>
      <c r="C8" s="2" t="s">
        <v>33</v>
      </c>
      <c r="D8" s="2" t="s">
        <v>33</v>
      </c>
      <c r="E8" s="2" t="s">
        <v>33</v>
      </c>
      <c r="F8" s="2" t="s">
        <v>33</v>
      </c>
      <c r="G8" s="2" t="s">
        <v>33</v>
      </c>
      <c r="H8" s="2" t="s">
        <v>33</v>
      </c>
      <c r="I8" s="2" t="s">
        <v>33</v>
      </c>
      <c r="J8" s="2">
        <v>11</v>
      </c>
      <c r="K8" s="2" t="s">
        <v>33</v>
      </c>
      <c r="L8" s="2" t="s">
        <v>33</v>
      </c>
      <c r="M8" s="2" t="s">
        <v>33</v>
      </c>
      <c r="N8" s="2" t="s">
        <v>33</v>
      </c>
      <c r="O8" s="2" t="s">
        <v>33</v>
      </c>
      <c r="P8" s="2" t="s">
        <v>33</v>
      </c>
      <c r="Q8" s="2" t="s">
        <v>33</v>
      </c>
      <c r="R8" s="2" t="s">
        <v>33</v>
      </c>
      <c r="S8" s="2" t="s">
        <v>33</v>
      </c>
      <c r="T8" s="2" t="s">
        <v>33</v>
      </c>
      <c r="U8" s="2" t="s">
        <v>33</v>
      </c>
      <c r="V8" s="2" t="s">
        <v>33</v>
      </c>
      <c r="W8" s="2" t="s">
        <v>33</v>
      </c>
      <c r="X8" s="2">
        <v>12</v>
      </c>
      <c r="Y8" s="2">
        <v>8</v>
      </c>
      <c r="Z8" s="2">
        <v>9</v>
      </c>
      <c r="AA8" s="2" t="s">
        <v>33</v>
      </c>
      <c r="AB8" s="2" t="s">
        <v>33</v>
      </c>
      <c r="AC8" s="2" t="s">
        <v>33</v>
      </c>
      <c r="AD8" s="2" t="s">
        <v>33</v>
      </c>
      <c r="AE8" s="2">
        <v>12</v>
      </c>
      <c r="AF8" s="2">
        <v>12</v>
      </c>
      <c r="AG8" s="2">
        <v>12</v>
      </c>
      <c r="AH8" s="2" t="s">
        <v>33</v>
      </c>
      <c r="AI8" s="2">
        <v>8</v>
      </c>
      <c r="AJ8" s="2" t="s">
        <v>33</v>
      </c>
    </row>
    <row r="9" spans="2:36" x14ac:dyDescent="0.25">
      <c r="B9" s="2">
        <v>97</v>
      </c>
      <c r="C9" s="2">
        <v>12</v>
      </c>
      <c r="D9" s="2">
        <v>12</v>
      </c>
      <c r="E9" s="2">
        <v>12</v>
      </c>
      <c r="F9" s="2">
        <v>12</v>
      </c>
      <c r="G9" s="2" t="s">
        <v>33</v>
      </c>
      <c r="H9" s="2">
        <v>12</v>
      </c>
      <c r="I9" s="2">
        <v>12</v>
      </c>
      <c r="J9" s="2">
        <v>10</v>
      </c>
      <c r="K9" s="2" t="s">
        <v>33</v>
      </c>
      <c r="L9" s="2" t="s">
        <v>33</v>
      </c>
      <c r="M9" s="2">
        <v>12</v>
      </c>
      <c r="N9" s="2">
        <v>12</v>
      </c>
      <c r="O9" s="2">
        <v>12</v>
      </c>
      <c r="P9" s="2">
        <v>12</v>
      </c>
      <c r="Q9" s="2">
        <v>12</v>
      </c>
      <c r="R9" s="2">
        <v>12</v>
      </c>
      <c r="S9" s="2">
        <v>12</v>
      </c>
      <c r="T9" s="2">
        <v>12</v>
      </c>
      <c r="U9" s="2">
        <v>12</v>
      </c>
      <c r="V9" s="2">
        <v>12</v>
      </c>
      <c r="W9" s="2" t="s">
        <v>33</v>
      </c>
      <c r="X9" s="2">
        <v>11</v>
      </c>
      <c r="Y9" s="2">
        <v>7</v>
      </c>
      <c r="Z9" s="2">
        <v>8</v>
      </c>
      <c r="AA9" s="2" t="s">
        <v>33</v>
      </c>
      <c r="AB9" s="2">
        <v>12</v>
      </c>
      <c r="AC9" s="2">
        <v>12</v>
      </c>
      <c r="AD9" s="2" t="s">
        <v>33</v>
      </c>
      <c r="AE9" s="2">
        <v>11</v>
      </c>
      <c r="AF9" s="2">
        <v>11</v>
      </c>
      <c r="AG9" s="2">
        <v>11</v>
      </c>
      <c r="AH9" s="2" t="s">
        <v>33</v>
      </c>
      <c r="AI9" s="2">
        <v>7</v>
      </c>
      <c r="AJ9" s="2">
        <v>12</v>
      </c>
    </row>
    <row r="10" spans="2:36" x14ac:dyDescent="0.25">
      <c r="B10" s="2">
        <v>91</v>
      </c>
      <c r="C10" s="2" t="s">
        <v>33</v>
      </c>
      <c r="D10" s="2">
        <v>11</v>
      </c>
      <c r="E10" s="2">
        <v>11</v>
      </c>
      <c r="F10" s="2" t="s">
        <v>33</v>
      </c>
      <c r="G10" s="2">
        <v>12</v>
      </c>
      <c r="H10" s="2" t="s">
        <v>33</v>
      </c>
      <c r="I10" s="2" t="s">
        <v>33</v>
      </c>
      <c r="J10" s="2" t="s">
        <v>33</v>
      </c>
      <c r="K10" s="2" t="s">
        <v>33</v>
      </c>
      <c r="L10" s="2">
        <v>12</v>
      </c>
      <c r="M10" s="2" t="s">
        <v>33</v>
      </c>
      <c r="N10" s="2">
        <v>11</v>
      </c>
      <c r="O10" s="2" t="s">
        <v>33</v>
      </c>
      <c r="P10" s="2">
        <v>22</v>
      </c>
      <c r="Q10" s="2" t="s">
        <v>33</v>
      </c>
      <c r="R10" s="2" t="s">
        <v>33</v>
      </c>
      <c r="S10" s="2">
        <v>11</v>
      </c>
      <c r="T10" s="2" t="s">
        <v>33</v>
      </c>
      <c r="U10" s="2" t="s">
        <v>33</v>
      </c>
      <c r="V10" s="2" t="s">
        <v>33</v>
      </c>
      <c r="W10" s="2" t="s">
        <v>33</v>
      </c>
      <c r="X10" s="2" t="s">
        <v>33</v>
      </c>
      <c r="Y10" s="2">
        <v>6</v>
      </c>
      <c r="Z10" s="2">
        <v>7</v>
      </c>
      <c r="AA10" s="2" t="s">
        <v>33</v>
      </c>
      <c r="AB10" s="2" t="s">
        <v>33</v>
      </c>
      <c r="AC10" s="2" t="s">
        <v>33</v>
      </c>
      <c r="AD10" s="2" t="s">
        <v>33</v>
      </c>
      <c r="AE10" s="2" t="s">
        <v>33</v>
      </c>
      <c r="AF10" s="2" t="s">
        <v>33</v>
      </c>
      <c r="AG10" s="2" t="s">
        <v>33</v>
      </c>
      <c r="AH10" s="2" t="s">
        <v>33</v>
      </c>
      <c r="AI10" s="2">
        <v>6</v>
      </c>
      <c r="AJ10" s="2">
        <v>11</v>
      </c>
    </row>
    <row r="11" spans="2:36" x14ac:dyDescent="0.25">
      <c r="B11" s="2">
        <v>87</v>
      </c>
      <c r="C11" s="2">
        <v>11</v>
      </c>
      <c r="D11" s="2" t="s">
        <v>33</v>
      </c>
      <c r="E11" s="2" t="s">
        <v>33</v>
      </c>
      <c r="F11" s="2">
        <v>11</v>
      </c>
      <c r="G11" s="2" t="s">
        <v>33</v>
      </c>
      <c r="H11" s="2">
        <v>11</v>
      </c>
      <c r="I11" s="2">
        <v>11</v>
      </c>
      <c r="J11" s="2">
        <v>9</v>
      </c>
      <c r="K11" s="2">
        <v>12</v>
      </c>
      <c r="L11" s="2" t="s">
        <v>33</v>
      </c>
      <c r="M11" s="2" t="s">
        <v>33</v>
      </c>
      <c r="N11" s="2" t="s">
        <v>33</v>
      </c>
      <c r="O11" s="2" t="s">
        <v>33</v>
      </c>
      <c r="P11" s="2" t="s">
        <v>33</v>
      </c>
      <c r="Q11" s="2" t="s">
        <v>33</v>
      </c>
      <c r="R11" s="2" t="s">
        <v>33</v>
      </c>
      <c r="S11" s="2" t="s">
        <v>33</v>
      </c>
      <c r="T11" s="2" t="s">
        <v>33</v>
      </c>
      <c r="U11" s="2" t="s">
        <v>33</v>
      </c>
      <c r="V11" s="2">
        <v>11</v>
      </c>
      <c r="W11" s="2" t="s">
        <v>33</v>
      </c>
      <c r="X11" s="2" t="s">
        <v>33</v>
      </c>
      <c r="Y11" s="2" t="s">
        <v>33</v>
      </c>
      <c r="Z11" s="2" t="s">
        <v>33</v>
      </c>
      <c r="AA11" s="2" t="s">
        <v>33</v>
      </c>
      <c r="AB11" s="2" t="s">
        <v>33</v>
      </c>
      <c r="AC11" s="2" t="s">
        <v>33</v>
      </c>
      <c r="AD11" s="2">
        <v>12</v>
      </c>
      <c r="AE11" s="2" t="s">
        <v>33</v>
      </c>
      <c r="AF11" s="2" t="s">
        <v>33</v>
      </c>
      <c r="AG11" s="2" t="s">
        <v>33</v>
      </c>
      <c r="AH11" s="2" t="s">
        <v>33</v>
      </c>
      <c r="AI11" s="2" t="s">
        <v>33</v>
      </c>
      <c r="AJ11" s="2">
        <v>10</v>
      </c>
    </row>
    <row r="12" spans="2:36" x14ac:dyDescent="0.25">
      <c r="B12" s="2">
        <v>85</v>
      </c>
      <c r="C12" s="2" t="s">
        <v>33</v>
      </c>
      <c r="D12" s="2" t="s">
        <v>33</v>
      </c>
      <c r="E12" s="2" t="s">
        <v>33</v>
      </c>
      <c r="F12" s="2" t="s">
        <v>33</v>
      </c>
      <c r="G12" s="2" t="s">
        <v>33</v>
      </c>
      <c r="H12" s="2" t="s">
        <v>33</v>
      </c>
      <c r="I12" s="2" t="s">
        <v>33</v>
      </c>
      <c r="J12" s="2" t="s">
        <v>33</v>
      </c>
      <c r="K12" s="2" t="s">
        <v>33</v>
      </c>
      <c r="L12" s="2" t="s">
        <v>33</v>
      </c>
      <c r="M12" s="2" t="s">
        <v>33</v>
      </c>
      <c r="N12" s="2">
        <v>10</v>
      </c>
      <c r="O12" s="2" t="s">
        <v>33</v>
      </c>
      <c r="P12" s="2" t="s">
        <v>33</v>
      </c>
      <c r="Q12" s="2" t="s">
        <v>33</v>
      </c>
      <c r="R12" s="2">
        <v>11</v>
      </c>
      <c r="S12" s="2" t="s">
        <v>33</v>
      </c>
      <c r="T12" s="2" t="s">
        <v>33</v>
      </c>
      <c r="U12" s="2">
        <v>11</v>
      </c>
      <c r="V12" s="2" t="s">
        <v>33</v>
      </c>
      <c r="W12" s="2" t="s">
        <v>33</v>
      </c>
      <c r="X12" s="2" t="s">
        <v>33</v>
      </c>
      <c r="Y12" s="2" t="s">
        <v>33</v>
      </c>
      <c r="Z12" s="2" t="s">
        <v>33</v>
      </c>
      <c r="AA12" s="2">
        <v>12</v>
      </c>
      <c r="AB12" s="2" t="s">
        <v>33</v>
      </c>
      <c r="AC12" s="2" t="s">
        <v>33</v>
      </c>
      <c r="AD12" s="2" t="s">
        <v>33</v>
      </c>
      <c r="AE12" s="2">
        <v>10</v>
      </c>
      <c r="AF12" s="2">
        <v>10</v>
      </c>
      <c r="AG12" s="2">
        <v>10</v>
      </c>
      <c r="AH12" s="2" t="s">
        <v>33</v>
      </c>
      <c r="AI12" s="2" t="s">
        <v>33</v>
      </c>
      <c r="AJ12" s="2">
        <v>9</v>
      </c>
    </row>
    <row r="13" spans="2:36" x14ac:dyDescent="0.25">
      <c r="B13" s="2">
        <v>83</v>
      </c>
      <c r="C13" s="2">
        <v>10</v>
      </c>
      <c r="D13" s="2">
        <v>10</v>
      </c>
      <c r="E13" s="2">
        <v>10</v>
      </c>
      <c r="F13" s="2">
        <v>10</v>
      </c>
      <c r="G13" s="2">
        <v>11</v>
      </c>
      <c r="H13" s="2">
        <v>10</v>
      </c>
      <c r="I13" s="2" t="s">
        <v>33</v>
      </c>
      <c r="J13" s="2">
        <v>8</v>
      </c>
      <c r="K13" s="2">
        <v>11</v>
      </c>
      <c r="L13" s="2" t="s">
        <v>33</v>
      </c>
      <c r="M13" s="2" t="s">
        <v>33</v>
      </c>
      <c r="N13" s="2">
        <v>9</v>
      </c>
      <c r="O13" s="2">
        <v>11</v>
      </c>
      <c r="P13" s="2">
        <v>10</v>
      </c>
      <c r="Q13" s="2">
        <v>11</v>
      </c>
      <c r="R13" s="2" t="s">
        <v>33</v>
      </c>
      <c r="S13" s="2">
        <v>10</v>
      </c>
      <c r="T13" s="2">
        <v>11</v>
      </c>
      <c r="U13" s="2" t="s">
        <v>33</v>
      </c>
      <c r="V13" s="2">
        <v>10</v>
      </c>
      <c r="W13" s="2">
        <v>12</v>
      </c>
      <c r="X13" s="2" t="s">
        <v>56</v>
      </c>
      <c r="Y13" s="2" t="s">
        <v>33</v>
      </c>
      <c r="Z13" s="2">
        <v>6</v>
      </c>
      <c r="AA13" s="2" t="s">
        <v>33</v>
      </c>
      <c r="AB13" s="2">
        <v>11</v>
      </c>
      <c r="AC13" s="2">
        <v>11</v>
      </c>
      <c r="AD13" s="2" t="s">
        <v>33</v>
      </c>
      <c r="AE13" s="2" t="s">
        <v>33</v>
      </c>
      <c r="AF13" s="2">
        <v>9</v>
      </c>
      <c r="AG13" s="2" t="s">
        <v>33</v>
      </c>
      <c r="AH13" s="2" t="s">
        <v>33</v>
      </c>
      <c r="AI13" s="2" t="s">
        <v>33</v>
      </c>
      <c r="AJ13" s="2">
        <v>7</v>
      </c>
    </row>
    <row r="14" spans="2:36" x14ac:dyDescent="0.25">
      <c r="B14" s="2">
        <v>76</v>
      </c>
      <c r="C14" s="2">
        <v>9</v>
      </c>
      <c r="D14" s="2">
        <v>9</v>
      </c>
      <c r="E14" s="2">
        <v>9</v>
      </c>
      <c r="F14" s="2" t="s">
        <v>33</v>
      </c>
      <c r="G14" s="2" t="s">
        <v>33</v>
      </c>
      <c r="H14" s="2" t="s">
        <v>33</v>
      </c>
      <c r="I14" s="2">
        <v>10</v>
      </c>
      <c r="J14" s="2">
        <v>7</v>
      </c>
      <c r="K14" s="2" t="s">
        <v>33</v>
      </c>
      <c r="L14" s="2">
        <v>11</v>
      </c>
      <c r="M14" s="2">
        <v>11</v>
      </c>
      <c r="N14" s="2" t="s">
        <v>33</v>
      </c>
      <c r="O14" s="2">
        <v>10</v>
      </c>
      <c r="P14" s="2">
        <v>8</v>
      </c>
      <c r="Q14" s="2">
        <v>10</v>
      </c>
      <c r="R14" s="2">
        <v>10</v>
      </c>
      <c r="S14" s="2" t="s">
        <v>33</v>
      </c>
      <c r="T14" s="2">
        <v>10</v>
      </c>
      <c r="U14" s="2">
        <v>10</v>
      </c>
      <c r="V14" s="2">
        <v>9</v>
      </c>
      <c r="W14" s="2" t="s">
        <v>33</v>
      </c>
      <c r="X14" s="2">
        <v>9</v>
      </c>
      <c r="Y14" s="2">
        <v>5</v>
      </c>
      <c r="Z14" s="2">
        <v>5</v>
      </c>
      <c r="AA14" s="2">
        <v>11</v>
      </c>
      <c r="AB14" s="2">
        <v>10</v>
      </c>
      <c r="AC14" s="2" t="s">
        <v>33</v>
      </c>
      <c r="AD14" s="2" t="s">
        <v>33</v>
      </c>
      <c r="AE14" s="2">
        <v>9</v>
      </c>
      <c r="AF14" s="2">
        <v>8</v>
      </c>
      <c r="AG14" s="2">
        <v>9</v>
      </c>
      <c r="AH14" s="2" t="s">
        <v>33</v>
      </c>
      <c r="AI14" s="2">
        <v>5</v>
      </c>
      <c r="AJ14" s="2">
        <v>6</v>
      </c>
    </row>
    <row r="15" spans="2:36" x14ac:dyDescent="0.25">
      <c r="B15" s="2">
        <v>71</v>
      </c>
      <c r="C15" s="2" t="s">
        <v>33</v>
      </c>
      <c r="D15" s="2" t="s">
        <v>33</v>
      </c>
      <c r="E15" s="2" t="s">
        <v>33</v>
      </c>
      <c r="F15" s="2">
        <v>9</v>
      </c>
      <c r="G15" s="2">
        <v>10</v>
      </c>
      <c r="H15" s="2">
        <v>9</v>
      </c>
      <c r="I15" s="2" t="s">
        <v>33</v>
      </c>
      <c r="J15" s="2" t="s">
        <v>33</v>
      </c>
      <c r="K15" s="2">
        <v>10</v>
      </c>
      <c r="L15" s="2">
        <v>10</v>
      </c>
      <c r="M15" s="2">
        <v>10</v>
      </c>
      <c r="N15" s="2">
        <v>8</v>
      </c>
      <c r="O15" s="2">
        <v>9</v>
      </c>
      <c r="P15" s="2">
        <v>7</v>
      </c>
      <c r="Q15" s="2">
        <v>9</v>
      </c>
      <c r="R15" s="2">
        <v>9</v>
      </c>
      <c r="S15" s="2">
        <v>9</v>
      </c>
      <c r="T15" s="2">
        <v>9</v>
      </c>
      <c r="U15" s="2">
        <v>9</v>
      </c>
      <c r="V15" s="2">
        <v>8</v>
      </c>
      <c r="W15" s="2" t="s">
        <v>33</v>
      </c>
      <c r="X15" s="2" t="s">
        <v>33</v>
      </c>
      <c r="Y15" s="2" t="s">
        <v>33</v>
      </c>
      <c r="Z15" s="2" t="s">
        <v>33</v>
      </c>
      <c r="AA15" s="2" t="s">
        <v>33</v>
      </c>
      <c r="AB15" s="2" t="s">
        <v>33</v>
      </c>
      <c r="AC15" s="2">
        <v>10</v>
      </c>
      <c r="AD15" s="2">
        <v>11</v>
      </c>
      <c r="AE15" s="2" t="s">
        <v>33</v>
      </c>
      <c r="AF15" s="2">
        <v>7</v>
      </c>
      <c r="AG15" s="2" t="s">
        <v>33</v>
      </c>
      <c r="AH15" s="2">
        <v>4</v>
      </c>
      <c r="AI15" s="2" t="s">
        <v>33</v>
      </c>
      <c r="AJ15" s="2">
        <v>4</v>
      </c>
    </row>
    <row r="16" spans="2:36" x14ac:dyDescent="0.25">
      <c r="B16" s="2">
        <v>67</v>
      </c>
      <c r="C16" s="2">
        <v>8</v>
      </c>
      <c r="D16" s="2">
        <v>8</v>
      </c>
      <c r="E16" s="2">
        <v>8</v>
      </c>
      <c r="F16" s="2">
        <v>8</v>
      </c>
      <c r="G16" s="2">
        <v>9</v>
      </c>
      <c r="H16" s="2">
        <v>8</v>
      </c>
      <c r="I16" s="2">
        <v>9</v>
      </c>
      <c r="J16" s="2">
        <v>6</v>
      </c>
      <c r="K16" s="2">
        <v>9</v>
      </c>
      <c r="L16" s="2" t="s">
        <v>33</v>
      </c>
      <c r="M16" s="2">
        <v>9</v>
      </c>
      <c r="N16" s="2">
        <v>7</v>
      </c>
      <c r="O16" s="2">
        <v>8</v>
      </c>
      <c r="P16" s="2">
        <v>6</v>
      </c>
      <c r="Q16" s="2" t="s">
        <v>33</v>
      </c>
      <c r="R16" s="2" t="s">
        <v>33</v>
      </c>
      <c r="S16" s="2" t="s">
        <v>33</v>
      </c>
      <c r="T16" s="2">
        <v>8</v>
      </c>
      <c r="U16" s="2" t="s">
        <v>33</v>
      </c>
      <c r="V16" s="2" t="s">
        <v>33</v>
      </c>
      <c r="W16" s="2">
        <v>11</v>
      </c>
      <c r="X16" s="2">
        <v>8</v>
      </c>
      <c r="Y16" s="2">
        <v>4</v>
      </c>
      <c r="Z16" s="2">
        <v>4</v>
      </c>
      <c r="AA16" s="2">
        <v>10</v>
      </c>
      <c r="AB16" s="2">
        <v>9</v>
      </c>
      <c r="AC16" s="2">
        <v>9</v>
      </c>
      <c r="AD16" s="2">
        <v>10</v>
      </c>
      <c r="AE16" s="2">
        <v>8</v>
      </c>
      <c r="AF16" s="2">
        <v>6</v>
      </c>
      <c r="AG16" s="2">
        <v>8</v>
      </c>
      <c r="AH16" s="2" t="s">
        <v>33</v>
      </c>
      <c r="AI16" s="2" t="s">
        <v>33</v>
      </c>
      <c r="AJ16" s="2">
        <v>3</v>
      </c>
    </row>
    <row r="17" spans="2:36" x14ac:dyDescent="0.25">
      <c r="B17" s="2">
        <v>63</v>
      </c>
      <c r="C17" s="2" t="s">
        <v>33</v>
      </c>
      <c r="D17" s="2" t="s">
        <v>33</v>
      </c>
      <c r="E17" s="2" t="s">
        <v>33</v>
      </c>
      <c r="F17" s="2" t="s">
        <v>33</v>
      </c>
      <c r="G17" s="2" t="s">
        <v>33</v>
      </c>
      <c r="H17" s="2" t="s">
        <v>33</v>
      </c>
      <c r="I17" s="2" t="s">
        <v>33</v>
      </c>
      <c r="J17" s="2" t="s">
        <v>33</v>
      </c>
      <c r="K17" s="2" t="s">
        <v>33</v>
      </c>
      <c r="L17" s="2">
        <v>9</v>
      </c>
      <c r="M17" s="2" t="s">
        <v>33</v>
      </c>
      <c r="N17" s="2" t="s">
        <v>33</v>
      </c>
      <c r="O17" s="2">
        <v>7</v>
      </c>
      <c r="P17" s="2" t="s">
        <v>33</v>
      </c>
      <c r="Q17" s="2">
        <v>8</v>
      </c>
      <c r="R17" s="2">
        <v>8</v>
      </c>
      <c r="S17" s="2">
        <v>8</v>
      </c>
      <c r="T17" s="2" t="s">
        <v>33</v>
      </c>
      <c r="U17" s="2">
        <v>8</v>
      </c>
      <c r="V17" s="2">
        <v>7</v>
      </c>
      <c r="W17" s="2" t="s">
        <v>33</v>
      </c>
      <c r="X17" s="2">
        <v>7</v>
      </c>
      <c r="Y17" s="2" t="s">
        <v>33</v>
      </c>
      <c r="Z17" s="2" t="s">
        <v>33</v>
      </c>
      <c r="AA17" s="2" t="s">
        <v>33</v>
      </c>
      <c r="AB17" s="2">
        <v>8</v>
      </c>
      <c r="AC17" s="2" t="s">
        <v>33</v>
      </c>
      <c r="AD17" s="2">
        <v>9</v>
      </c>
      <c r="AE17" s="2">
        <v>7</v>
      </c>
      <c r="AF17" s="2" t="s">
        <v>33</v>
      </c>
      <c r="AG17" s="2">
        <v>7</v>
      </c>
      <c r="AH17" s="2" t="s">
        <v>33</v>
      </c>
      <c r="AI17" s="2">
        <v>4</v>
      </c>
      <c r="AJ17" s="2" t="s">
        <v>33</v>
      </c>
    </row>
    <row r="18" spans="2:36" x14ac:dyDescent="0.25">
      <c r="B18" s="2">
        <v>60</v>
      </c>
      <c r="C18" s="2" t="s">
        <v>33</v>
      </c>
      <c r="D18" s="2">
        <v>7</v>
      </c>
      <c r="E18" s="2" t="s">
        <v>33</v>
      </c>
      <c r="F18" s="2">
        <v>7</v>
      </c>
      <c r="G18" s="2">
        <v>8</v>
      </c>
      <c r="H18" s="2">
        <v>7</v>
      </c>
      <c r="I18" s="2">
        <v>8</v>
      </c>
      <c r="J18" s="2">
        <v>5</v>
      </c>
      <c r="K18" s="2">
        <v>8</v>
      </c>
      <c r="L18" s="2" t="s">
        <v>33</v>
      </c>
      <c r="M18" s="2">
        <v>8</v>
      </c>
      <c r="N18" s="2">
        <v>6</v>
      </c>
      <c r="O18" s="2" t="s">
        <v>33</v>
      </c>
      <c r="P18" s="2">
        <v>5</v>
      </c>
      <c r="Q18" s="2">
        <v>7</v>
      </c>
      <c r="R18" s="2">
        <v>7</v>
      </c>
      <c r="S18" s="2" t="s">
        <v>33</v>
      </c>
      <c r="T18" s="2">
        <v>7</v>
      </c>
      <c r="U18" s="2">
        <v>7</v>
      </c>
      <c r="V18" s="2">
        <v>6</v>
      </c>
      <c r="W18" s="2">
        <v>10</v>
      </c>
      <c r="X18" s="2" t="s">
        <v>33</v>
      </c>
      <c r="Y18" s="2" t="s">
        <v>33</v>
      </c>
      <c r="Z18" s="2" t="s">
        <v>33</v>
      </c>
      <c r="AA18" s="2">
        <v>9</v>
      </c>
      <c r="AB18" s="2">
        <v>7</v>
      </c>
      <c r="AC18" s="2">
        <v>8</v>
      </c>
      <c r="AD18" s="2">
        <v>8</v>
      </c>
      <c r="AE18" s="2">
        <v>6</v>
      </c>
      <c r="AF18" s="2">
        <v>5</v>
      </c>
      <c r="AG18" s="2" t="s">
        <v>33</v>
      </c>
      <c r="AH18" s="2">
        <v>3</v>
      </c>
      <c r="AI18" s="2" t="s">
        <v>33</v>
      </c>
      <c r="AJ18" s="2" t="s">
        <v>33</v>
      </c>
    </row>
    <row r="19" spans="2:36" x14ac:dyDescent="0.25">
      <c r="B19" s="2">
        <v>58</v>
      </c>
      <c r="C19" s="2">
        <v>7</v>
      </c>
      <c r="D19" s="2">
        <v>6</v>
      </c>
      <c r="E19" s="2">
        <v>7</v>
      </c>
      <c r="F19" s="2" t="s">
        <v>33</v>
      </c>
      <c r="G19" s="2" t="s">
        <v>33</v>
      </c>
      <c r="H19" s="2" t="s">
        <v>33</v>
      </c>
      <c r="I19" s="2" t="s">
        <v>33</v>
      </c>
      <c r="J19" s="2" t="s">
        <v>33</v>
      </c>
      <c r="K19" s="2" t="s">
        <v>33</v>
      </c>
      <c r="L19" s="2">
        <v>8</v>
      </c>
      <c r="M19" s="2" t="s">
        <v>33</v>
      </c>
      <c r="N19" s="2">
        <v>5</v>
      </c>
      <c r="O19" s="2">
        <v>6</v>
      </c>
      <c r="P19" s="2" t="s">
        <v>33</v>
      </c>
      <c r="Q19" s="2" t="s">
        <v>33</v>
      </c>
      <c r="R19" s="2">
        <v>6</v>
      </c>
      <c r="S19" s="2">
        <v>7</v>
      </c>
      <c r="T19" s="2" t="s">
        <v>33</v>
      </c>
      <c r="U19" s="2" t="s">
        <v>33</v>
      </c>
      <c r="V19" s="2" t="s">
        <v>33</v>
      </c>
      <c r="W19" s="2" t="s">
        <v>33</v>
      </c>
      <c r="X19" s="2">
        <v>6</v>
      </c>
      <c r="Y19" s="2">
        <v>3</v>
      </c>
      <c r="Z19" s="2">
        <v>3</v>
      </c>
      <c r="AA19" s="2">
        <v>8</v>
      </c>
      <c r="AB19" s="2" t="s">
        <v>33</v>
      </c>
      <c r="AC19" s="2" t="s">
        <v>33</v>
      </c>
      <c r="AD19" s="2" t="s">
        <v>33</v>
      </c>
      <c r="AE19" s="2" t="s">
        <v>33</v>
      </c>
      <c r="AF19" s="2">
        <v>4</v>
      </c>
      <c r="AG19" s="2" t="s">
        <v>33</v>
      </c>
      <c r="AH19" s="2" t="s">
        <v>33</v>
      </c>
      <c r="AI19" s="2" t="s">
        <v>33</v>
      </c>
      <c r="AJ19" s="2" t="s">
        <v>33</v>
      </c>
    </row>
    <row r="20" spans="2:36" x14ac:dyDescent="0.25">
      <c r="B20" s="2">
        <v>55</v>
      </c>
      <c r="C20" s="2" t="s">
        <v>33</v>
      </c>
      <c r="D20" s="2" t="s">
        <v>33</v>
      </c>
      <c r="E20" s="2" t="s">
        <v>33</v>
      </c>
      <c r="F20" s="2">
        <v>6</v>
      </c>
      <c r="G20" s="2">
        <v>7</v>
      </c>
      <c r="H20" s="2">
        <v>6</v>
      </c>
      <c r="I20" s="2">
        <v>7</v>
      </c>
      <c r="J20" s="2">
        <v>4</v>
      </c>
      <c r="K20" s="2">
        <v>7</v>
      </c>
      <c r="L20" s="2" t="s">
        <v>33</v>
      </c>
      <c r="M20" s="2">
        <v>7</v>
      </c>
      <c r="N20" s="2" t="s">
        <v>33</v>
      </c>
      <c r="O20" s="2" t="s">
        <v>33</v>
      </c>
      <c r="P20" s="2">
        <v>4</v>
      </c>
      <c r="Q20" s="2">
        <v>6</v>
      </c>
      <c r="R20" s="2">
        <v>5</v>
      </c>
      <c r="S20" s="2" t="s">
        <v>33</v>
      </c>
      <c r="T20" s="2">
        <v>6</v>
      </c>
      <c r="U20" s="2">
        <v>6</v>
      </c>
      <c r="V20" s="2">
        <v>5</v>
      </c>
      <c r="W20" s="2">
        <v>9</v>
      </c>
      <c r="X20" s="2" t="s">
        <v>33</v>
      </c>
      <c r="Y20" s="2" t="s">
        <v>33</v>
      </c>
      <c r="Z20" s="2" t="s">
        <v>33</v>
      </c>
      <c r="AA20" s="2" t="s">
        <v>33</v>
      </c>
      <c r="AB20" s="2">
        <v>6</v>
      </c>
      <c r="AC20" s="2">
        <v>7</v>
      </c>
      <c r="AD20" s="2">
        <v>7</v>
      </c>
      <c r="AE20" s="2">
        <v>5</v>
      </c>
      <c r="AF20" s="2" t="s">
        <v>33</v>
      </c>
      <c r="AG20" s="2">
        <v>6</v>
      </c>
      <c r="AH20" s="2" t="s">
        <v>33</v>
      </c>
      <c r="AI20" s="2">
        <v>3</v>
      </c>
      <c r="AJ20" s="2" t="s">
        <v>33</v>
      </c>
    </row>
    <row r="21" spans="2:36" x14ac:dyDescent="0.25">
      <c r="B21" s="2">
        <v>52</v>
      </c>
      <c r="C21" s="2" t="s">
        <v>33</v>
      </c>
      <c r="D21" s="2" t="s">
        <v>33</v>
      </c>
      <c r="E21" s="2" t="s">
        <v>33</v>
      </c>
      <c r="F21" s="2" t="s">
        <v>33</v>
      </c>
      <c r="G21" s="2" t="s">
        <v>33</v>
      </c>
      <c r="H21" s="2" t="s">
        <v>33</v>
      </c>
      <c r="I21" s="2" t="s">
        <v>33</v>
      </c>
      <c r="J21" s="2" t="s">
        <v>33</v>
      </c>
      <c r="K21" s="2" t="s">
        <v>33</v>
      </c>
      <c r="L21" s="2">
        <v>7</v>
      </c>
      <c r="M21" s="2" t="s">
        <v>33</v>
      </c>
      <c r="N21" s="2" t="s">
        <v>33</v>
      </c>
      <c r="O21" s="2">
        <v>5</v>
      </c>
      <c r="P21" s="2" t="s">
        <v>33</v>
      </c>
      <c r="Q21" s="2" t="s">
        <v>33</v>
      </c>
      <c r="R21" s="2" t="s">
        <v>33</v>
      </c>
      <c r="S21" s="2" t="s">
        <v>33</v>
      </c>
      <c r="T21" s="2" t="s">
        <v>33</v>
      </c>
      <c r="U21" s="2" t="s">
        <v>33</v>
      </c>
      <c r="V21" s="2" t="s">
        <v>33</v>
      </c>
      <c r="W21" s="2" t="s">
        <v>33</v>
      </c>
      <c r="X21" s="2">
        <v>5</v>
      </c>
      <c r="Y21" s="2" t="s">
        <v>33</v>
      </c>
      <c r="Z21" s="2" t="s">
        <v>33</v>
      </c>
      <c r="AA21" s="2">
        <v>7</v>
      </c>
      <c r="AB21" s="2" t="s">
        <v>33</v>
      </c>
      <c r="AC21" s="2" t="s">
        <v>33</v>
      </c>
      <c r="AD21" s="2" t="s">
        <v>33</v>
      </c>
      <c r="AE21" s="2" t="s">
        <v>33</v>
      </c>
      <c r="AF21" s="2" t="s">
        <v>33</v>
      </c>
      <c r="AG21" s="2" t="s">
        <v>33</v>
      </c>
      <c r="AH21" s="2" t="s">
        <v>33</v>
      </c>
      <c r="AI21" s="2" t="s">
        <v>33</v>
      </c>
      <c r="AJ21" s="2" t="s">
        <v>33</v>
      </c>
    </row>
    <row r="22" spans="2:36" x14ac:dyDescent="0.25">
      <c r="B22" s="2">
        <v>50</v>
      </c>
      <c r="C22" s="2">
        <v>6</v>
      </c>
      <c r="D22" s="2">
        <v>5</v>
      </c>
      <c r="E22" s="2">
        <v>6</v>
      </c>
      <c r="F22" s="2">
        <v>5</v>
      </c>
      <c r="G22" s="2">
        <v>6</v>
      </c>
      <c r="H22" s="2">
        <v>5</v>
      </c>
      <c r="I22" s="2">
        <v>6</v>
      </c>
      <c r="J22" s="2">
        <v>3</v>
      </c>
      <c r="K22" s="2">
        <v>6</v>
      </c>
      <c r="L22" s="2">
        <v>6</v>
      </c>
      <c r="M22" s="2">
        <v>6</v>
      </c>
      <c r="N22" s="2">
        <v>4</v>
      </c>
      <c r="O22" s="2">
        <v>4</v>
      </c>
      <c r="P22" s="2">
        <v>3</v>
      </c>
      <c r="Q22" s="2">
        <v>5</v>
      </c>
      <c r="R22" s="2">
        <v>4</v>
      </c>
      <c r="S22" s="2">
        <v>6</v>
      </c>
      <c r="T22" s="2">
        <v>5</v>
      </c>
      <c r="U22" s="2">
        <v>5</v>
      </c>
      <c r="V22" s="2">
        <v>4</v>
      </c>
      <c r="W22" s="2">
        <v>8</v>
      </c>
      <c r="X22" s="2">
        <v>4</v>
      </c>
      <c r="Y22" s="2">
        <v>2</v>
      </c>
      <c r="Z22" s="2">
        <v>2</v>
      </c>
      <c r="AA22" s="2">
        <v>6</v>
      </c>
      <c r="AB22" s="2">
        <v>5</v>
      </c>
      <c r="AC22" s="2">
        <v>6</v>
      </c>
      <c r="AD22" s="2">
        <v>6</v>
      </c>
      <c r="AE22" s="2">
        <v>4</v>
      </c>
      <c r="AF22" s="2">
        <v>3</v>
      </c>
      <c r="AG22" s="2">
        <v>5</v>
      </c>
      <c r="AH22" s="2">
        <v>2</v>
      </c>
      <c r="AI22" s="2">
        <v>2</v>
      </c>
      <c r="AJ22" s="2">
        <v>2</v>
      </c>
    </row>
    <row r="23" spans="2:36" x14ac:dyDescent="0.25">
      <c r="B23" s="2">
        <v>48</v>
      </c>
      <c r="C23" s="2" t="s">
        <v>33</v>
      </c>
      <c r="D23" s="2" t="s">
        <v>33</v>
      </c>
      <c r="E23" s="2" t="s">
        <v>33</v>
      </c>
      <c r="F23" s="2" t="s">
        <v>33</v>
      </c>
      <c r="G23" s="2" t="s">
        <v>33</v>
      </c>
      <c r="H23" s="2">
        <v>4</v>
      </c>
      <c r="I23" s="2" t="s">
        <v>33</v>
      </c>
      <c r="J23" s="2" t="s">
        <v>33</v>
      </c>
      <c r="K23" s="2" t="s">
        <v>33</v>
      </c>
      <c r="L23" s="2" t="s">
        <v>33</v>
      </c>
      <c r="M23" s="2" t="s">
        <v>33</v>
      </c>
      <c r="N23" s="2">
        <v>3</v>
      </c>
      <c r="O23" s="2" t="s">
        <v>33</v>
      </c>
      <c r="P23" s="2" t="s">
        <v>33</v>
      </c>
      <c r="Q23" s="2">
        <v>4</v>
      </c>
      <c r="R23" s="2">
        <v>3</v>
      </c>
      <c r="S23" s="2">
        <v>5</v>
      </c>
      <c r="T23" s="2" t="s">
        <v>33</v>
      </c>
      <c r="U23" s="2" t="s">
        <v>33</v>
      </c>
      <c r="V23" s="2" t="s">
        <v>33</v>
      </c>
      <c r="W23" s="2" t="s">
        <v>33</v>
      </c>
      <c r="X23" s="2" t="s">
        <v>33</v>
      </c>
      <c r="Y23" s="2" t="s">
        <v>33</v>
      </c>
      <c r="Z23" s="2" t="s">
        <v>33</v>
      </c>
      <c r="AA23" s="2" t="s">
        <v>33</v>
      </c>
      <c r="AB23" s="2">
        <v>4</v>
      </c>
      <c r="AC23" s="2" t="s">
        <v>33</v>
      </c>
      <c r="AD23" s="2" t="s">
        <v>33</v>
      </c>
      <c r="AE23" s="2">
        <v>3</v>
      </c>
      <c r="AF23" s="2">
        <v>2</v>
      </c>
      <c r="AG23" s="2" t="s">
        <v>33</v>
      </c>
      <c r="AH23" s="2" t="s">
        <v>33</v>
      </c>
      <c r="AI23" s="2" t="s">
        <v>33</v>
      </c>
      <c r="AJ23" s="2" t="s">
        <v>33</v>
      </c>
    </row>
    <row r="24" spans="2:36" x14ac:dyDescent="0.25">
      <c r="B24" s="2">
        <v>45</v>
      </c>
      <c r="C24" s="2">
        <v>5</v>
      </c>
      <c r="D24" s="2">
        <v>4</v>
      </c>
      <c r="E24" s="2">
        <v>5</v>
      </c>
      <c r="F24" s="2" t="s">
        <v>33</v>
      </c>
      <c r="G24" s="2">
        <v>5</v>
      </c>
      <c r="H24" s="2" t="s">
        <v>33</v>
      </c>
      <c r="I24" s="2" t="s">
        <v>33</v>
      </c>
      <c r="J24" s="2" t="s">
        <v>33</v>
      </c>
      <c r="K24" s="2">
        <v>5</v>
      </c>
      <c r="L24" s="2" t="s">
        <v>33</v>
      </c>
      <c r="M24" s="2">
        <v>5</v>
      </c>
      <c r="N24" s="2" t="s">
        <v>33</v>
      </c>
      <c r="O24" s="2">
        <v>3</v>
      </c>
      <c r="P24" s="2" t="s">
        <v>33</v>
      </c>
      <c r="Q24" s="2" t="s">
        <v>33</v>
      </c>
      <c r="R24" s="2" t="s">
        <v>33</v>
      </c>
      <c r="S24" s="2" t="s">
        <v>33</v>
      </c>
      <c r="T24" s="2">
        <v>4</v>
      </c>
      <c r="U24" s="2">
        <v>4</v>
      </c>
      <c r="V24" s="2">
        <v>3</v>
      </c>
      <c r="W24" s="2">
        <v>7</v>
      </c>
      <c r="X24" s="2">
        <v>3</v>
      </c>
      <c r="Y24" s="2" t="s">
        <v>33</v>
      </c>
      <c r="Z24" s="2" t="s">
        <v>33</v>
      </c>
      <c r="AA24" s="2">
        <v>5</v>
      </c>
      <c r="AB24" s="2" t="s">
        <v>33</v>
      </c>
      <c r="AC24" s="2">
        <v>5</v>
      </c>
      <c r="AD24" s="2">
        <v>5</v>
      </c>
      <c r="AE24" s="2" t="s">
        <v>33</v>
      </c>
      <c r="AF24" s="2" t="s">
        <v>33</v>
      </c>
      <c r="AG24" s="2">
        <v>4</v>
      </c>
      <c r="AH24" s="2" t="s">
        <v>33</v>
      </c>
      <c r="AI24" s="2" t="s">
        <v>33</v>
      </c>
      <c r="AJ24" s="2">
        <v>1</v>
      </c>
    </row>
    <row r="25" spans="2:36" x14ac:dyDescent="0.25">
      <c r="B25" s="2">
        <v>42</v>
      </c>
      <c r="C25" s="2" t="s">
        <v>33</v>
      </c>
      <c r="D25" s="2">
        <v>3</v>
      </c>
      <c r="E25" s="2" t="s">
        <v>33</v>
      </c>
      <c r="F25" s="2">
        <v>4</v>
      </c>
      <c r="G25" s="2" t="s">
        <v>33</v>
      </c>
      <c r="H25" s="2" t="s">
        <v>33</v>
      </c>
      <c r="I25" s="2">
        <v>5</v>
      </c>
      <c r="J25" s="2">
        <v>2</v>
      </c>
      <c r="K25" s="2" t="s">
        <v>33</v>
      </c>
      <c r="L25" s="2">
        <v>5</v>
      </c>
      <c r="M25" s="2" t="s">
        <v>33</v>
      </c>
      <c r="N25" s="2">
        <v>2</v>
      </c>
      <c r="O25" s="2" t="s">
        <v>33</v>
      </c>
      <c r="P25" s="2">
        <v>2</v>
      </c>
      <c r="Q25" s="2">
        <v>3</v>
      </c>
      <c r="R25" s="2">
        <v>2</v>
      </c>
      <c r="S25" s="2">
        <v>4</v>
      </c>
      <c r="T25" s="2">
        <v>3</v>
      </c>
      <c r="U25" s="2" t="s">
        <v>33</v>
      </c>
      <c r="V25" s="2" t="s">
        <v>33</v>
      </c>
      <c r="W25" s="2">
        <v>6</v>
      </c>
      <c r="X25" s="2" t="s">
        <v>33</v>
      </c>
      <c r="Y25" s="2" t="s">
        <v>33</v>
      </c>
      <c r="Z25" s="2" t="s">
        <v>33</v>
      </c>
      <c r="AA25" s="2">
        <v>4</v>
      </c>
      <c r="AB25" s="2">
        <v>3</v>
      </c>
      <c r="AC25" s="2" t="s">
        <v>33</v>
      </c>
      <c r="AD25" s="2">
        <v>4</v>
      </c>
      <c r="AE25" s="2">
        <v>2</v>
      </c>
      <c r="AF25" s="2">
        <v>1</v>
      </c>
      <c r="AG25" s="2" t="s">
        <v>33</v>
      </c>
      <c r="AH25" s="2">
        <v>1</v>
      </c>
      <c r="AI25" s="2" t="s">
        <v>33</v>
      </c>
      <c r="AJ25" s="2" t="s">
        <v>33</v>
      </c>
    </row>
    <row r="26" spans="2:36" x14ac:dyDescent="0.25">
      <c r="B26" s="2">
        <v>40</v>
      </c>
      <c r="C26" s="2">
        <v>4</v>
      </c>
      <c r="D26" s="2" t="s">
        <v>33</v>
      </c>
      <c r="E26" s="2">
        <v>4</v>
      </c>
      <c r="F26" s="2" t="s">
        <v>33</v>
      </c>
      <c r="G26" s="2">
        <v>4</v>
      </c>
      <c r="H26" s="2">
        <v>3</v>
      </c>
      <c r="I26" s="2">
        <v>4</v>
      </c>
      <c r="J26" s="2" t="s">
        <v>33</v>
      </c>
      <c r="K26" s="2">
        <v>4</v>
      </c>
      <c r="L26" s="2" t="s">
        <v>33</v>
      </c>
      <c r="M26" s="2">
        <v>4</v>
      </c>
      <c r="N26" s="2" t="s">
        <v>33</v>
      </c>
      <c r="O26" s="2" t="s">
        <v>33</v>
      </c>
      <c r="P26" s="2" t="s">
        <v>33</v>
      </c>
      <c r="Q26" s="2" t="s">
        <v>33</v>
      </c>
      <c r="R26" s="2" t="s">
        <v>33</v>
      </c>
      <c r="S26" s="2" t="s">
        <v>33</v>
      </c>
      <c r="T26" s="2" t="s">
        <v>33</v>
      </c>
      <c r="U26" s="2">
        <v>3</v>
      </c>
      <c r="V26" s="2" t="s">
        <v>33</v>
      </c>
      <c r="W26" s="2">
        <v>5</v>
      </c>
      <c r="X26" s="2">
        <v>2</v>
      </c>
      <c r="Y26" s="2" t="s">
        <v>33</v>
      </c>
      <c r="Z26" s="2" t="s">
        <v>33</v>
      </c>
      <c r="AA26" s="2">
        <v>3</v>
      </c>
      <c r="AB26" s="2">
        <v>2</v>
      </c>
      <c r="AC26" s="2">
        <v>4</v>
      </c>
      <c r="AD26" s="2">
        <v>3</v>
      </c>
      <c r="AE26" s="2" t="s">
        <v>33</v>
      </c>
      <c r="AF26" s="2" t="s">
        <v>33</v>
      </c>
      <c r="AG26" s="2" t="s">
        <v>33</v>
      </c>
      <c r="AH26" s="2" t="s">
        <v>33</v>
      </c>
      <c r="AI26" s="2">
        <v>1</v>
      </c>
      <c r="AJ26" s="2" t="s">
        <v>33</v>
      </c>
    </row>
    <row r="27" spans="2:36" x14ac:dyDescent="0.25">
      <c r="B27" s="2">
        <v>37</v>
      </c>
      <c r="C27" s="2" t="s">
        <v>33</v>
      </c>
      <c r="D27" s="2">
        <v>2</v>
      </c>
      <c r="E27" s="2" t="s">
        <v>33</v>
      </c>
      <c r="F27" s="2">
        <v>3</v>
      </c>
      <c r="G27" s="2" t="s">
        <v>33</v>
      </c>
      <c r="H27" s="2" t="s">
        <v>33</v>
      </c>
      <c r="I27" s="2" t="s">
        <v>33</v>
      </c>
      <c r="J27" s="2">
        <v>1</v>
      </c>
      <c r="K27" s="2" t="s">
        <v>33</v>
      </c>
      <c r="L27" s="2">
        <v>4</v>
      </c>
      <c r="M27" s="2">
        <v>3</v>
      </c>
      <c r="N27" s="2">
        <v>1</v>
      </c>
      <c r="O27" s="2">
        <v>3</v>
      </c>
      <c r="P27" s="2">
        <v>1</v>
      </c>
      <c r="Q27" s="2">
        <v>2</v>
      </c>
      <c r="R27" s="2">
        <v>1</v>
      </c>
      <c r="S27" s="2">
        <v>3</v>
      </c>
      <c r="T27" s="2" t="s">
        <v>33</v>
      </c>
      <c r="U27" s="2" t="s">
        <v>33</v>
      </c>
      <c r="V27" s="2">
        <v>2</v>
      </c>
      <c r="W27" s="2">
        <v>4</v>
      </c>
      <c r="X27" s="2">
        <v>1</v>
      </c>
      <c r="Y27" s="2">
        <v>1</v>
      </c>
      <c r="Z27" s="2" t="s">
        <v>33</v>
      </c>
      <c r="AA27" s="2">
        <v>2</v>
      </c>
      <c r="AB27" s="2" t="s">
        <v>33</v>
      </c>
      <c r="AC27" s="2" t="s">
        <v>33</v>
      </c>
      <c r="AD27" s="2" t="s">
        <v>33</v>
      </c>
      <c r="AE27" s="2">
        <v>1</v>
      </c>
      <c r="AF27" s="2" t="s">
        <v>33</v>
      </c>
      <c r="AG27" s="2">
        <v>3</v>
      </c>
      <c r="AH27" s="2" t="s">
        <v>33</v>
      </c>
      <c r="AI27" s="2" t="s">
        <v>33</v>
      </c>
      <c r="AJ27" s="2" t="s">
        <v>33</v>
      </c>
    </row>
    <row r="28" spans="2:36" x14ac:dyDescent="0.25">
      <c r="B28" s="2">
        <v>33</v>
      </c>
      <c r="C28" s="2">
        <v>3</v>
      </c>
      <c r="D28" s="2" t="s">
        <v>33</v>
      </c>
      <c r="E28" s="2" t="s">
        <v>33</v>
      </c>
      <c r="F28" s="2" t="s">
        <v>33</v>
      </c>
      <c r="G28" s="2">
        <v>3</v>
      </c>
      <c r="H28" s="2">
        <v>2</v>
      </c>
      <c r="I28" s="2">
        <v>3</v>
      </c>
      <c r="J28" s="2" t="s">
        <v>33</v>
      </c>
      <c r="K28" s="2">
        <v>3</v>
      </c>
      <c r="L28" s="2">
        <v>3</v>
      </c>
      <c r="M28" s="2">
        <v>2</v>
      </c>
      <c r="N28" s="2" t="s">
        <v>33</v>
      </c>
      <c r="O28" s="2" t="s">
        <v>33</v>
      </c>
      <c r="P28" s="2" t="s">
        <v>33</v>
      </c>
      <c r="Q28" s="2" t="s">
        <v>33</v>
      </c>
      <c r="R28" s="2" t="s">
        <v>33</v>
      </c>
      <c r="S28" s="2" t="s">
        <v>33</v>
      </c>
      <c r="T28" s="2">
        <v>2</v>
      </c>
      <c r="U28" s="2">
        <v>2</v>
      </c>
      <c r="V28" s="2">
        <v>1</v>
      </c>
      <c r="W28" s="2">
        <v>3</v>
      </c>
      <c r="X28" s="2" t="s">
        <v>33</v>
      </c>
      <c r="Y28" s="2" t="s">
        <v>33</v>
      </c>
      <c r="Z28" s="2">
        <v>1</v>
      </c>
      <c r="AA28" s="2" t="s">
        <v>33</v>
      </c>
      <c r="AB28" s="2">
        <v>1</v>
      </c>
      <c r="AC28" s="2">
        <v>3</v>
      </c>
      <c r="AD28" s="2">
        <v>2</v>
      </c>
      <c r="AE28" s="2" t="s">
        <v>33</v>
      </c>
      <c r="AF28" s="2" t="s">
        <v>33</v>
      </c>
      <c r="AG28" s="2" t="s">
        <v>33</v>
      </c>
      <c r="AH28" s="2" t="s">
        <v>33</v>
      </c>
      <c r="AI28" s="2" t="s">
        <v>33</v>
      </c>
      <c r="AJ28" s="2" t="s">
        <v>33</v>
      </c>
    </row>
    <row r="29" spans="2:36" x14ac:dyDescent="0.25">
      <c r="B29" s="2">
        <v>29</v>
      </c>
      <c r="C29" s="2" t="s">
        <v>33</v>
      </c>
      <c r="D29" s="2">
        <v>1</v>
      </c>
      <c r="E29" s="2">
        <v>3</v>
      </c>
      <c r="F29" s="2">
        <v>2</v>
      </c>
      <c r="G29" s="2">
        <v>2</v>
      </c>
      <c r="H29" s="2">
        <v>1</v>
      </c>
      <c r="I29" s="2">
        <v>2</v>
      </c>
      <c r="J29" s="2" t="s">
        <v>33</v>
      </c>
      <c r="K29" s="2">
        <v>2</v>
      </c>
      <c r="L29" s="2">
        <v>2</v>
      </c>
      <c r="M29" s="2">
        <v>1</v>
      </c>
      <c r="N29" s="2" t="s">
        <v>33</v>
      </c>
      <c r="O29" s="2">
        <v>2</v>
      </c>
      <c r="P29" s="2" t="s">
        <v>33</v>
      </c>
      <c r="Q29" s="2">
        <v>1</v>
      </c>
      <c r="R29" s="2" t="s">
        <v>33</v>
      </c>
      <c r="S29" s="2">
        <v>2</v>
      </c>
      <c r="T29" s="2" t="s">
        <v>33</v>
      </c>
      <c r="U29" s="2" t="s">
        <v>33</v>
      </c>
      <c r="V29" s="2" t="s">
        <v>33</v>
      </c>
      <c r="W29" s="2">
        <v>2</v>
      </c>
      <c r="X29" s="2" t="s">
        <v>33</v>
      </c>
      <c r="Y29" s="2" t="s">
        <v>33</v>
      </c>
      <c r="Z29" s="2" t="s">
        <v>33</v>
      </c>
      <c r="AA29" s="2">
        <v>1</v>
      </c>
      <c r="AB29" s="2" t="s">
        <v>33</v>
      </c>
      <c r="AC29" s="2">
        <v>2</v>
      </c>
      <c r="AD29" s="2">
        <v>1</v>
      </c>
      <c r="AE29" s="2" t="s">
        <v>33</v>
      </c>
      <c r="AF29" s="2" t="s">
        <v>33</v>
      </c>
      <c r="AG29" s="2">
        <v>2</v>
      </c>
      <c r="AH29" s="2" t="s">
        <v>33</v>
      </c>
      <c r="AI29" s="2" t="s">
        <v>33</v>
      </c>
      <c r="AJ29" s="2" t="s">
        <v>33</v>
      </c>
    </row>
    <row r="30" spans="2:36" x14ac:dyDescent="0.25">
      <c r="B30" s="2">
        <v>24</v>
      </c>
      <c r="C30" s="2">
        <v>2</v>
      </c>
      <c r="D30" s="2" t="s">
        <v>33</v>
      </c>
      <c r="E30" s="2">
        <v>2</v>
      </c>
      <c r="F30" s="2">
        <v>1</v>
      </c>
      <c r="G30" s="2" t="s">
        <v>33</v>
      </c>
      <c r="H30" s="2" t="s">
        <v>33</v>
      </c>
      <c r="I30" s="2" t="s">
        <v>33</v>
      </c>
      <c r="J30" s="2" t="s">
        <v>33</v>
      </c>
      <c r="K30" s="2">
        <v>1</v>
      </c>
      <c r="L30" s="2">
        <v>1</v>
      </c>
      <c r="M30" s="2" t="s">
        <v>33</v>
      </c>
      <c r="N30" s="2" t="s">
        <v>33</v>
      </c>
      <c r="O30" s="2" t="s">
        <v>33</v>
      </c>
      <c r="P30" s="2" t="s">
        <v>33</v>
      </c>
      <c r="Q30" s="2" t="s">
        <v>33</v>
      </c>
      <c r="R30" s="2" t="s">
        <v>33</v>
      </c>
      <c r="S30" s="2">
        <v>1</v>
      </c>
      <c r="T30" s="2">
        <v>1</v>
      </c>
      <c r="U30" s="2">
        <v>1</v>
      </c>
      <c r="V30" s="2" t="s">
        <v>33</v>
      </c>
      <c r="W30" s="2">
        <v>1</v>
      </c>
      <c r="X30" s="2" t="s">
        <v>33</v>
      </c>
      <c r="Y30" s="2" t="s">
        <v>33</v>
      </c>
      <c r="Z30" s="2" t="s">
        <v>33</v>
      </c>
      <c r="AA30" s="2" t="s">
        <v>33</v>
      </c>
      <c r="AB30" s="2" t="s">
        <v>33</v>
      </c>
      <c r="AC30" s="2">
        <v>1</v>
      </c>
      <c r="AD30" s="2" t="s">
        <v>33</v>
      </c>
      <c r="AE30" s="2" t="s">
        <v>33</v>
      </c>
      <c r="AF30" s="2" t="s">
        <v>33</v>
      </c>
      <c r="AG30" s="2" t="s">
        <v>33</v>
      </c>
      <c r="AH30" s="2" t="s">
        <v>33</v>
      </c>
      <c r="AI30" s="2" t="s">
        <v>33</v>
      </c>
      <c r="AJ30" s="2" t="s">
        <v>33</v>
      </c>
    </row>
    <row r="31" spans="2:36" x14ac:dyDescent="0.25">
      <c r="B31" s="2">
        <v>17</v>
      </c>
      <c r="C31" s="2" t="s">
        <v>33</v>
      </c>
      <c r="D31" s="2" t="s">
        <v>33</v>
      </c>
      <c r="E31" s="2">
        <v>1</v>
      </c>
      <c r="F31" s="2" t="s">
        <v>33</v>
      </c>
      <c r="G31" s="2">
        <v>1</v>
      </c>
      <c r="H31" s="2" t="s">
        <v>33</v>
      </c>
      <c r="I31" s="2">
        <v>1</v>
      </c>
      <c r="J31" s="2" t="s">
        <v>33</v>
      </c>
      <c r="K31" s="2" t="s">
        <v>33</v>
      </c>
      <c r="L31" s="2" t="s">
        <v>33</v>
      </c>
      <c r="M31" s="2" t="s">
        <v>33</v>
      </c>
      <c r="N31" s="2" t="s">
        <v>33</v>
      </c>
      <c r="O31" s="2" t="s">
        <v>33</v>
      </c>
      <c r="P31" s="2" t="s">
        <v>33</v>
      </c>
      <c r="Q31" s="2" t="s">
        <v>33</v>
      </c>
      <c r="R31" s="2" t="s">
        <v>33</v>
      </c>
      <c r="S31" s="2" t="s">
        <v>33</v>
      </c>
      <c r="T31" s="2" t="s">
        <v>33</v>
      </c>
      <c r="U31" s="2" t="s">
        <v>33</v>
      </c>
      <c r="V31" s="2" t="s">
        <v>33</v>
      </c>
      <c r="W31" s="2" t="s">
        <v>33</v>
      </c>
      <c r="X31" s="2" t="s">
        <v>33</v>
      </c>
      <c r="Y31" s="2" t="s">
        <v>33</v>
      </c>
      <c r="Z31" s="2" t="s">
        <v>33</v>
      </c>
      <c r="AA31" s="2" t="s">
        <v>33</v>
      </c>
      <c r="AB31" s="2" t="s">
        <v>33</v>
      </c>
      <c r="AC31" s="2" t="s">
        <v>33</v>
      </c>
      <c r="AD31" s="2" t="s">
        <v>33</v>
      </c>
      <c r="AE31" s="2" t="s">
        <v>33</v>
      </c>
      <c r="AF31" s="2" t="s">
        <v>33</v>
      </c>
      <c r="AG31" s="2">
        <v>1</v>
      </c>
      <c r="AH31" s="2" t="s">
        <v>33</v>
      </c>
      <c r="AI31" s="2" t="s">
        <v>33</v>
      </c>
      <c r="AJ31" s="2" t="s">
        <v>33</v>
      </c>
    </row>
    <row r="32" spans="2:36" x14ac:dyDescent="0.25">
      <c r="B32" s="2">
        <v>15</v>
      </c>
      <c r="C32" s="2">
        <v>1</v>
      </c>
      <c r="D32" s="2" t="s">
        <v>33</v>
      </c>
      <c r="E32" s="2" t="s">
        <v>33</v>
      </c>
      <c r="F32" s="2" t="s">
        <v>33</v>
      </c>
      <c r="G32" s="2" t="s">
        <v>33</v>
      </c>
      <c r="H32" s="2" t="s">
        <v>33</v>
      </c>
      <c r="I32" s="2" t="s">
        <v>33</v>
      </c>
      <c r="J32" s="2" t="s">
        <v>33</v>
      </c>
      <c r="K32" s="2" t="s">
        <v>33</v>
      </c>
      <c r="L32" s="2" t="s">
        <v>33</v>
      </c>
      <c r="M32" s="2" t="s">
        <v>33</v>
      </c>
      <c r="N32" s="2" t="s">
        <v>33</v>
      </c>
      <c r="O32" s="2" t="s">
        <v>33</v>
      </c>
      <c r="P32" s="2" t="s">
        <v>33</v>
      </c>
      <c r="Q32" s="2" t="s">
        <v>33</v>
      </c>
      <c r="R32" s="2" t="s">
        <v>33</v>
      </c>
      <c r="S32" s="2" t="s">
        <v>33</v>
      </c>
      <c r="T32" s="2" t="s">
        <v>33</v>
      </c>
      <c r="U32" s="2" t="s">
        <v>33</v>
      </c>
      <c r="V32" s="2" t="s">
        <v>33</v>
      </c>
      <c r="W32" s="2" t="s">
        <v>33</v>
      </c>
      <c r="X32" s="2" t="s">
        <v>33</v>
      </c>
      <c r="Y32" s="2" t="s">
        <v>33</v>
      </c>
      <c r="Z32" s="2" t="s">
        <v>33</v>
      </c>
      <c r="AA32" s="2" t="s">
        <v>33</v>
      </c>
      <c r="AB32" s="2" t="s">
        <v>33</v>
      </c>
      <c r="AC32" s="2" t="s">
        <v>33</v>
      </c>
      <c r="AD32" s="2" t="s">
        <v>33</v>
      </c>
      <c r="AE32" s="2" t="s">
        <v>33</v>
      </c>
      <c r="AF32" s="2" t="s">
        <v>33</v>
      </c>
      <c r="AG32" s="2" t="s">
        <v>33</v>
      </c>
      <c r="AH32" s="2" t="s">
        <v>33</v>
      </c>
      <c r="AI32" s="2" t="s">
        <v>33</v>
      </c>
      <c r="AJ32" s="2" t="s">
        <v>33</v>
      </c>
    </row>
    <row r="33" spans="2:36" x14ac:dyDescent="0.25">
      <c r="B33" s="2">
        <v>12</v>
      </c>
      <c r="C33" s="2" t="s">
        <v>33</v>
      </c>
      <c r="D33" s="2" t="s">
        <v>33</v>
      </c>
      <c r="E33" s="2" t="s">
        <v>33</v>
      </c>
      <c r="F33" s="2" t="s">
        <v>33</v>
      </c>
      <c r="G33" s="2" t="s">
        <v>33</v>
      </c>
      <c r="H33" s="2" t="s">
        <v>33</v>
      </c>
      <c r="I33" s="2" t="s">
        <v>33</v>
      </c>
      <c r="J33" s="2" t="s">
        <v>33</v>
      </c>
      <c r="K33" s="2" t="s">
        <v>33</v>
      </c>
      <c r="L33" s="2" t="s">
        <v>33</v>
      </c>
      <c r="M33" s="2" t="s">
        <v>33</v>
      </c>
      <c r="N33" s="2" t="s">
        <v>33</v>
      </c>
      <c r="O33" s="2" t="s">
        <v>33</v>
      </c>
      <c r="P33" s="2" t="s">
        <v>33</v>
      </c>
      <c r="Q33" s="2" t="s">
        <v>33</v>
      </c>
      <c r="R33" s="2" t="s">
        <v>33</v>
      </c>
      <c r="S33" s="2" t="s">
        <v>33</v>
      </c>
      <c r="T33" s="2" t="s">
        <v>33</v>
      </c>
      <c r="U33" s="2" t="s">
        <v>33</v>
      </c>
      <c r="V33" s="2" t="s">
        <v>33</v>
      </c>
      <c r="W33" s="2" t="s">
        <v>33</v>
      </c>
      <c r="X33" s="2" t="s">
        <v>33</v>
      </c>
      <c r="Y33" s="2" t="s">
        <v>33</v>
      </c>
      <c r="Z33" s="2" t="s">
        <v>33</v>
      </c>
      <c r="AA33" s="2" t="s">
        <v>33</v>
      </c>
      <c r="AB33" s="2" t="s">
        <v>33</v>
      </c>
      <c r="AC33" s="2" t="s">
        <v>33</v>
      </c>
      <c r="AD33" s="2" t="s">
        <v>33</v>
      </c>
      <c r="AE33" s="2" t="s">
        <v>33</v>
      </c>
      <c r="AF33" s="2" t="s">
        <v>33</v>
      </c>
      <c r="AG33" s="2" t="s">
        <v>33</v>
      </c>
      <c r="AH33" s="2" t="s">
        <v>33</v>
      </c>
      <c r="AI33" s="2" t="s">
        <v>33</v>
      </c>
      <c r="AJ33" s="2" t="s">
        <v>33</v>
      </c>
    </row>
    <row r="34" spans="2:36" x14ac:dyDescent="0.25">
      <c r="B34" s="2">
        <v>9</v>
      </c>
      <c r="C34" s="2" t="s">
        <v>33</v>
      </c>
      <c r="D34" s="2" t="s">
        <v>33</v>
      </c>
      <c r="E34" s="2" t="s">
        <v>33</v>
      </c>
      <c r="F34" s="2" t="s">
        <v>33</v>
      </c>
      <c r="G34" s="2" t="s">
        <v>33</v>
      </c>
      <c r="H34" s="2" t="s">
        <v>33</v>
      </c>
      <c r="I34" s="2" t="s">
        <v>33</v>
      </c>
      <c r="J34" s="2" t="s">
        <v>33</v>
      </c>
      <c r="K34" s="2" t="s">
        <v>33</v>
      </c>
      <c r="L34" s="2" t="s">
        <v>33</v>
      </c>
      <c r="M34" s="2" t="s">
        <v>33</v>
      </c>
      <c r="N34" s="2" t="s">
        <v>33</v>
      </c>
      <c r="O34" s="2" t="s">
        <v>33</v>
      </c>
      <c r="P34" s="2" t="s">
        <v>33</v>
      </c>
      <c r="Q34" s="2" t="s">
        <v>33</v>
      </c>
      <c r="R34" s="2" t="s">
        <v>33</v>
      </c>
      <c r="S34" s="2" t="s">
        <v>33</v>
      </c>
      <c r="T34" s="2" t="s">
        <v>33</v>
      </c>
      <c r="U34" s="2" t="s">
        <v>33</v>
      </c>
      <c r="V34" s="2" t="s">
        <v>33</v>
      </c>
      <c r="W34" s="2" t="s">
        <v>33</v>
      </c>
      <c r="X34" s="2" t="s">
        <v>33</v>
      </c>
      <c r="Y34" s="2" t="s">
        <v>33</v>
      </c>
      <c r="Z34" s="2" t="s">
        <v>33</v>
      </c>
      <c r="AA34" s="2" t="s">
        <v>33</v>
      </c>
      <c r="AB34" s="2" t="s">
        <v>33</v>
      </c>
      <c r="AC34" s="2" t="s">
        <v>33</v>
      </c>
      <c r="AD34" s="2" t="s">
        <v>33</v>
      </c>
      <c r="AE34" s="2" t="s">
        <v>33</v>
      </c>
      <c r="AF34" s="2" t="s">
        <v>33</v>
      </c>
      <c r="AG34" s="2" t="s">
        <v>33</v>
      </c>
      <c r="AH34" s="2" t="s">
        <v>33</v>
      </c>
      <c r="AI34" s="2" t="s">
        <v>33</v>
      </c>
      <c r="AJ34" s="2" t="s">
        <v>33</v>
      </c>
    </row>
    <row r="35" spans="2:36" x14ac:dyDescent="0.25">
      <c r="B35" s="2">
        <v>3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</row>
    <row r="36" spans="2:36" x14ac:dyDescent="0.25">
      <c r="B36" s="2">
        <v>83</v>
      </c>
      <c r="C36" s="2" t="s">
        <v>33</v>
      </c>
      <c r="D36" s="2" t="s">
        <v>33</v>
      </c>
      <c r="E36" s="2" t="s">
        <v>33</v>
      </c>
      <c r="F36" s="2" t="s">
        <v>33</v>
      </c>
      <c r="G36" s="2" t="s">
        <v>33</v>
      </c>
      <c r="H36" s="2" t="s">
        <v>33</v>
      </c>
      <c r="I36" s="2" t="s">
        <v>33</v>
      </c>
      <c r="J36" s="2" t="s">
        <v>33</v>
      </c>
      <c r="K36" s="2" t="s">
        <v>33</v>
      </c>
      <c r="L36" s="2" t="s">
        <v>33</v>
      </c>
      <c r="M36" s="2" t="s">
        <v>33</v>
      </c>
      <c r="N36" s="2" t="s">
        <v>33</v>
      </c>
      <c r="O36" s="2" t="s">
        <v>33</v>
      </c>
      <c r="P36" s="2">
        <v>9</v>
      </c>
      <c r="Q36" s="2" t="s">
        <v>33</v>
      </c>
      <c r="R36" s="2" t="s">
        <v>33</v>
      </c>
      <c r="S36" s="2" t="s">
        <v>33</v>
      </c>
      <c r="T36" s="2" t="s">
        <v>33</v>
      </c>
      <c r="U36" s="2" t="s">
        <v>33</v>
      </c>
      <c r="V36" s="2" t="s">
        <v>33</v>
      </c>
      <c r="W36" s="2" t="s">
        <v>33</v>
      </c>
      <c r="X36" s="2" t="s">
        <v>33</v>
      </c>
      <c r="Y36" s="2" t="s">
        <v>33</v>
      </c>
      <c r="Z36" s="2" t="s">
        <v>33</v>
      </c>
      <c r="AA36" s="2" t="s">
        <v>33</v>
      </c>
      <c r="AB36" s="2" t="s">
        <v>33</v>
      </c>
      <c r="AC36" s="2" t="s">
        <v>33</v>
      </c>
      <c r="AD36" s="2" t="s">
        <v>33</v>
      </c>
      <c r="AE36" s="2" t="s">
        <v>33</v>
      </c>
      <c r="AF36" s="2" t="s">
        <v>33</v>
      </c>
      <c r="AG36" s="2" t="s">
        <v>33</v>
      </c>
      <c r="AH36" s="2" t="s">
        <v>33</v>
      </c>
      <c r="AI36" s="2" t="s">
        <v>33</v>
      </c>
      <c r="AJ36" s="2" t="s">
        <v>33</v>
      </c>
    </row>
    <row r="37" spans="2:36" x14ac:dyDescent="0.25">
      <c r="B37" s="2">
        <v>85</v>
      </c>
      <c r="C37" s="2" t="s">
        <v>33</v>
      </c>
      <c r="D37" s="2" t="s">
        <v>33</v>
      </c>
      <c r="E37" s="2" t="s">
        <v>33</v>
      </c>
      <c r="F37" s="2" t="s">
        <v>33</v>
      </c>
      <c r="G37" s="2" t="s">
        <v>33</v>
      </c>
      <c r="H37" s="2" t="s">
        <v>33</v>
      </c>
      <c r="I37" s="2" t="s">
        <v>33</v>
      </c>
      <c r="J37" s="2" t="s">
        <v>33</v>
      </c>
      <c r="K37" s="2" t="s">
        <v>33</v>
      </c>
      <c r="L37" s="2" t="s">
        <v>33</v>
      </c>
      <c r="M37" s="2" t="s">
        <v>33</v>
      </c>
      <c r="N37" s="2" t="s">
        <v>33</v>
      </c>
      <c r="O37" s="2" t="s">
        <v>33</v>
      </c>
      <c r="P37" s="2" t="s">
        <v>33</v>
      </c>
      <c r="Q37" s="2" t="s">
        <v>33</v>
      </c>
      <c r="R37" s="2" t="s">
        <v>33</v>
      </c>
      <c r="S37" s="2" t="s">
        <v>33</v>
      </c>
      <c r="T37" s="2" t="s">
        <v>33</v>
      </c>
      <c r="U37" s="2" t="s">
        <v>33</v>
      </c>
      <c r="V37" s="2" t="s">
        <v>33</v>
      </c>
      <c r="W37" s="2" t="s">
        <v>33</v>
      </c>
      <c r="X37" s="2" t="s">
        <v>33</v>
      </c>
      <c r="Y37" s="2" t="s">
        <v>33</v>
      </c>
      <c r="Z37" s="2" t="s">
        <v>33</v>
      </c>
      <c r="AA37" s="2" t="s">
        <v>33</v>
      </c>
      <c r="AB37" s="2" t="s">
        <v>33</v>
      </c>
      <c r="AC37" s="2" t="s">
        <v>33</v>
      </c>
      <c r="AD37" s="2" t="s">
        <v>33</v>
      </c>
      <c r="AE37" s="2" t="s">
        <v>33</v>
      </c>
      <c r="AF37" s="2" t="s">
        <v>33</v>
      </c>
      <c r="AG37" s="2" t="s">
        <v>33</v>
      </c>
      <c r="AH37" s="2" t="s">
        <v>33</v>
      </c>
      <c r="AI37" s="2" t="s">
        <v>33</v>
      </c>
      <c r="AJ37" s="2">
        <v>8</v>
      </c>
    </row>
    <row r="38" spans="2:36" x14ac:dyDescent="0.25">
      <c r="B38" s="2">
        <v>76</v>
      </c>
      <c r="C38" s="2" t="s">
        <v>33</v>
      </c>
      <c r="D38" s="2" t="s">
        <v>33</v>
      </c>
      <c r="E38" s="2" t="s">
        <v>33</v>
      </c>
      <c r="F38" s="2" t="s">
        <v>33</v>
      </c>
      <c r="G38" s="2" t="s">
        <v>33</v>
      </c>
      <c r="H38" s="2" t="s">
        <v>33</v>
      </c>
      <c r="I38" s="2" t="s">
        <v>33</v>
      </c>
      <c r="J38" s="2" t="s">
        <v>33</v>
      </c>
      <c r="K38" s="2" t="s">
        <v>33</v>
      </c>
      <c r="L38" s="2" t="s">
        <v>33</v>
      </c>
      <c r="M38" s="2" t="s">
        <v>33</v>
      </c>
      <c r="N38" s="2" t="s">
        <v>33</v>
      </c>
      <c r="O38" s="2" t="s">
        <v>33</v>
      </c>
      <c r="P38" s="2" t="s">
        <v>33</v>
      </c>
      <c r="Q38" s="2" t="s">
        <v>33</v>
      </c>
      <c r="R38" s="2" t="s">
        <v>33</v>
      </c>
      <c r="S38" s="2" t="s">
        <v>33</v>
      </c>
      <c r="T38" s="2" t="s">
        <v>33</v>
      </c>
      <c r="U38" s="2" t="s">
        <v>33</v>
      </c>
      <c r="V38" s="2" t="s">
        <v>33</v>
      </c>
      <c r="W38" s="2" t="s">
        <v>33</v>
      </c>
      <c r="X38" s="2" t="s">
        <v>33</v>
      </c>
      <c r="Y38" s="2" t="s">
        <v>33</v>
      </c>
      <c r="Z38" s="2" t="s">
        <v>33</v>
      </c>
      <c r="AA38" s="2" t="s">
        <v>33</v>
      </c>
      <c r="AB38" s="2" t="s">
        <v>33</v>
      </c>
      <c r="AC38" s="2" t="s">
        <v>33</v>
      </c>
      <c r="AD38" s="2" t="s">
        <v>33</v>
      </c>
      <c r="AE38" s="2" t="s">
        <v>33</v>
      </c>
      <c r="AF38" s="2" t="s">
        <v>33</v>
      </c>
      <c r="AG38" s="2" t="s">
        <v>33</v>
      </c>
      <c r="AH38" s="2" t="s">
        <v>33</v>
      </c>
      <c r="AI38" s="2" t="s">
        <v>33</v>
      </c>
      <c r="AJ38" s="2">
        <v>5</v>
      </c>
    </row>
  </sheetData>
  <sheetProtection algorithmName="SHA-512" hashValue="yq8/NbwemtdDb0LTkVe6ztWDYgjsbW2+dmeJGR+TGSfzMIgUqY/4aHBKfeQOdN8moV8xm3kPwU5l73t3OzzEPQ==" saltValue="ZfjizoJFXAue/YgGr0VNgg==" spinCount="100000" sheet="1" objects="1" scenarios="1" selectLockedCells="1" selectUnlockedCells="1"/>
  <mergeCells count="1">
    <mergeCell ref="B2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RESPUESTAS</vt:lpstr>
      <vt:lpstr>RESULTADOS</vt:lpstr>
      <vt:lpstr>BAREMOS-EGB</vt:lpstr>
      <vt:lpstr>BAREMOS-BUP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Torres Pazos</dc:creator>
  <cp:lastModifiedBy>Miguel Angel Torres Pazos</cp:lastModifiedBy>
  <dcterms:created xsi:type="dcterms:W3CDTF">2024-10-03T01:34:34Z</dcterms:created>
  <dcterms:modified xsi:type="dcterms:W3CDTF">2025-09-11T15:17:34Z</dcterms:modified>
</cp:coreProperties>
</file>