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ORDINACIÓN. SEM B-2020\CURSOS MONIK\CC\"/>
    </mc:Choice>
  </mc:AlternateContent>
  <xr:revisionPtr revIDLastSave="0" documentId="13_ncr:1_{B81B4384-0556-4277-BF39-08C4C63639D3}" xr6:coauthVersionLast="46" xr6:coauthVersionMax="46" xr10:uidLastSave="{00000000-0000-0000-0000-000000000000}"/>
  <bookViews>
    <workbookView xWindow="-120" yWindow="-120" windowWidth="20730" windowHeight="11160" xr2:uid="{63EA5B27-051B-451E-8CF2-5F418E914C6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" i="1" l="1"/>
  <c r="AA6" i="1"/>
  <c r="AA7" i="1"/>
  <c r="AA8" i="1"/>
  <c r="AA9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4" i="1"/>
  <c r="AA35" i="1"/>
  <c r="AA36" i="1"/>
  <c r="AA37" i="1"/>
  <c r="AA38" i="1"/>
  <c r="AA39" i="1"/>
  <c r="AA40" i="1"/>
  <c r="AA42" i="1"/>
  <c r="AA43" i="1"/>
  <c r="AA44" i="1"/>
  <c r="AA45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Z5" i="1"/>
  <c r="Z6" i="1"/>
  <c r="Z7" i="1"/>
  <c r="Z8" i="1"/>
  <c r="Z9" i="1"/>
  <c r="Z10" i="1"/>
  <c r="AA10" i="1" s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AA33" i="1" s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4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4" i="1"/>
  <c r="AA4" i="1" s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AA41" i="1" s="1"/>
  <c r="T42" i="1"/>
  <c r="T43" i="1"/>
  <c r="T44" i="1"/>
  <c r="T45" i="1"/>
  <c r="T46" i="1"/>
  <c r="AA46" i="1" s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5" i="1"/>
  <c r="T4" i="1"/>
</calcChain>
</file>

<file path=xl/sharedStrings.xml><?xml version="1.0" encoding="utf-8"?>
<sst xmlns="http://schemas.openxmlformats.org/spreadsheetml/2006/main" count="204" uniqueCount="200">
  <si>
    <t>No</t>
  </si>
  <si>
    <t>ESTUDIANTES</t>
  </si>
  <si>
    <t>Código</t>
  </si>
  <si>
    <t>Nombres</t>
  </si>
  <si>
    <t>1</t>
  </si>
  <si>
    <t>220134041</t>
  </si>
  <si>
    <t>2</t>
  </si>
  <si>
    <t>220134077</t>
  </si>
  <si>
    <t xml:space="preserve"> ÁNGULO BANGUERA LEIDY LILIANA</t>
  </si>
  <si>
    <t>3</t>
  </si>
  <si>
    <t>220134036</t>
  </si>
  <si>
    <t xml:space="preserve"> ANGULO MONTAÑO SINTHYA LORENA</t>
  </si>
  <si>
    <t>4</t>
  </si>
  <si>
    <t>220134040</t>
  </si>
  <si>
    <t xml:space="preserve"> ANGULO MORENO KAREN DAYANA</t>
  </si>
  <si>
    <t>5</t>
  </si>
  <si>
    <t>220134061</t>
  </si>
  <si>
    <t xml:space="preserve"> ANGULO QUIÑONES KATHERINE VANESSA</t>
  </si>
  <si>
    <t>6</t>
  </si>
  <si>
    <t>220134032</t>
  </si>
  <si>
    <t xml:space="preserve"> ANGULO QUIÑONES YINETH LORENA</t>
  </si>
  <si>
    <t>7</t>
  </si>
  <si>
    <t>220134035</t>
  </si>
  <si>
    <t xml:space="preserve"> ANGULO VERGARA SICELY </t>
  </si>
  <si>
    <t>8</t>
  </si>
  <si>
    <t>220134014</t>
  </si>
  <si>
    <t xml:space="preserve"> ARBOLEDA VALENCIA JULI MERCEDES</t>
  </si>
  <si>
    <t>9</t>
  </si>
  <si>
    <t>220134027</t>
  </si>
  <si>
    <t xml:space="preserve"> ARROYO CUELLAR MAYRA ALEXANDRA</t>
  </si>
  <si>
    <t>10</t>
  </si>
  <si>
    <t>220134008</t>
  </si>
  <si>
    <t xml:space="preserve"> BATALLA CUERO GINA TATIANA</t>
  </si>
  <si>
    <t>11</t>
  </si>
  <si>
    <t>220134007</t>
  </si>
  <si>
    <t xml:space="preserve"> BENAVIDES JOSA LEYDI TATIANA</t>
  </si>
  <si>
    <t>12</t>
  </si>
  <si>
    <t>220134001</t>
  </si>
  <si>
    <t xml:space="preserve"> CAICEDO GARCIA DISNEY SORANYI</t>
  </si>
  <si>
    <t>13</t>
  </si>
  <si>
    <t>220134065</t>
  </si>
  <si>
    <t xml:space="preserve"> CASTILLO CEBALLOS ALEXANDRA </t>
  </si>
  <si>
    <t>14</t>
  </si>
  <si>
    <t>220134059</t>
  </si>
  <si>
    <t xml:space="preserve"> CASTILLO MORENO MARIA JIMENA</t>
  </si>
  <si>
    <t>15</t>
  </si>
  <si>
    <t>220134052</t>
  </si>
  <si>
    <t xml:space="preserve"> CORTES ALEGRIA SARA ALEJANDRA</t>
  </si>
  <si>
    <t>16</t>
  </si>
  <si>
    <t>220134016</t>
  </si>
  <si>
    <t xml:space="preserve"> CORTES ESTACIO EDER YOFRE</t>
  </si>
  <si>
    <t>17</t>
  </si>
  <si>
    <t>220134051</t>
  </si>
  <si>
    <t xml:space="preserve"> CORTES QUIÑONES KENY ALEXANDRA</t>
  </si>
  <si>
    <t>18</t>
  </si>
  <si>
    <t>220134012</t>
  </si>
  <si>
    <t xml:space="preserve"> CUERO CUERO EDDYE JAIR</t>
  </si>
  <si>
    <t>19</t>
  </si>
  <si>
    <t>220134057</t>
  </si>
  <si>
    <t xml:space="preserve"> DEL CASTILLO ESPINOZA ANDRES EDUARDO</t>
  </si>
  <si>
    <t>20</t>
  </si>
  <si>
    <t>220134011</t>
  </si>
  <si>
    <t xml:space="preserve"> DIAZ CARVAJAL NIVHER DE JESUS</t>
  </si>
  <si>
    <t>21</t>
  </si>
  <si>
    <t>220134037</t>
  </si>
  <si>
    <t xml:space="preserve"> DOMINGUEZ PADILLA EMILIA ISABEL</t>
  </si>
  <si>
    <t>22</t>
  </si>
  <si>
    <t>220134046</t>
  </si>
  <si>
    <t xml:space="preserve"> ESPAÑA BATALLA OBRINDA SION</t>
  </si>
  <si>
    <t>23</t>
  </si>
  <si>
    <t>220134042</t>
  </si>
  <si>
    <t xml:space="preserve"> GARCIA MONTAÑO WILSON </t>
  </si>
  <si>
    <t>24</t>
  </si>
  <si>
    <t>220134038</t>
  </si>
  <si>
    <t xml:space="preserve"> GARRIDO VALENCIA MAICOL ENRIQUE</t>
  </si>
  <si>
    <t>25</t>
  </si>
  <si>
    <t>220134068</t>
  </si>
  <si>
    <t xml:space="preserve"> HERRERA CASTILLO LINDA STEPHANY</t>
  </si>
  <si>
    <t>26</t>
  </si>
  <si>
    <t>220134028</t>
  </si>
  <si>
    <t xml:space="preserve"> ITURRI LANDAZURY MAYRA DANIELA</t>
  </si>
  <si>
    <t>27</t>
  </si>
  <si>
    <t>220134053</t>
  </si>
  <si>
    <t xml:space="preserve"> LANDAZURI ANGULO BRENDA VIVIANA</t>
  </si>
  <si>
    <t>28</t>
  </si>
  <si>
    <t>220134030</t>
  </si>
  <si>
    <t xml:space="preserve"> LANDAZURI RIASCOS GINA PRISCILA</t>
  </si>
  <si>
    <t>29</t>
  </si>
  <si>
    <t>220134025</t>
  </si>
  <si>
    <t xml:space="preserve"> MAGALLANES PALMA ANABEL </t>
  </si>
  <si>
    <t>30</t>
  </si>
  <si>
    <t>220134009</t>
  </si>
  <si>
    <t xml:space="preserve"> MARTINEZ CASTRO LISBETH NAYELI</t>
  </si>
  <si>
    <t>31</t>
  </si>
  <si>
    <t>220134067</t>
  </si>
  <si>
    <t xml:space="preserve"> MEZA CEPEDA MAYRA ALEJANDRA</t>
  </si>
  <si>
    <t>32</t>
  </si>
  <si>
    <t>220134045</t>
  </si>
  <si>
    <t xml:space="preserve"> MIDEROS GARCIA LORENA VIVIANA</t>
  </si>
  <si>
    <t>33</t>
  </si>
  <si>
    <t>220134034</t>
  </si>
  <si>
    <t xml:space="preserve"> MIDEROS MONTAÑO RAFAEL </t>
  </si>
  <si>
    <t>34</t>
  </si>
  <si>
    <t>220134017</t>
  </si>
  <si>
    <t xml:space="preserve"> MONTENEGRO RINCON NATHALIA </t>
  </si>
  <si>
    <t>35</t>
  </si>
  <si>
    <t>220134019</t>
  </si>
  <si>
    <t xml:space="preserve"> MORENO VALLEJO ROSA FERNANDA</t>
  </si>
  <si>
    <t>36</t>
  </si>
  <si>
    <t>220134072</t>
  </si>
  <si>
    <t xml:space="preserve"> ORDOÑEZ ANGULO ANTONIO </t>
  </si>
  <si>
    <t>37</t>
  </si>
  <si>
    <t>220134029</t>
  </si>
  <si>
    <t xml:space="preserve"> ORTIZ CASTILLO AURA SHIRLEY</t>
  </si>
  <si>
    <t>38</t>
  </si>
  <si>
    <t>220134013</t>
  </si>
  <si>
    <t xml:space="preserve"> PERLAZA AYALA GLEIDY </t>
  </si>
  <si>
    <t>39</t>
  </si>
  <si>
    <t>220134020</t>
  </si>
  <si>
    <t xml:space="preserve"> PONCE RODRIGUEZ GERALDIN </t>
  </si>
  <si>
    <t>40</t>
  </si>
  <si>
    <t>220134048</t>
  </si>
  <si>
    <t xml:space="preserve"> QUIÑONES PAI SUSANA YULIETH</t>
  </si>
  <si>
    <t>41</t>
  </si>
  <si>
    <t>220134005</t>
  </si>
  <si>
    <t xml:space="preserve"> REINA RUIZ YULIANA </t>
  </si>
  <si>
    <t>42</t>
  </si>
  <si>
    <t>220134031</t>
  </si>
  <si>
    <t xml:space="preserve"> RICAURTE ARBOLEDA JOHAN PAUL</t>
  </si>
  <si>
    <t>43</t>
  </si>
  <si>
    <t>220134064</t>
  </si>
  <si>
    <t xml:space="preserve"> SEVILLANO QUIÑONES ADIELA SOFIA</t>
  </si>
  <si>
    <t>44</t>
  </si>
  <si>
    <t>220134069</t>
  </si>
  <si>
    <t xml:space="preserve"> SOLIS DIAZ INGRITH PAOLA</t>
  </si>
  <si>
    <t>45</t>
  </si>
  <si>
    <t>220134050</t>
  </si>
  <si>
    <t xml:space="preserve"> TENA OCORO JAMES DAVID</t>
  </si>
  <si>
    <t>46</t>
  </si>
  <si>
    <t>220134004</t>
  </si>
  <si>
    <t xml:space="preserve"> TOLEDO CONTRERAS DIEGO ANDRES</t>
  </si>
  <si>
    <t>47</t>
  </si>
  <si>
    <t>220134044</t>
  </si>
  <si>
    <t xml:space="preserve"> TORRES BANGUERA ELIZABETH </t>
  </si>
  <si>
    <t>48</t>
  </si>
  <si>
    <t>220134018</t>
  </si>
  <si>
    <t xml:space="preserve"> TORRES GUTIERREZ NIKOL NATALIA</t>
  </si>
  <si>
    <t>49</t>
  </si>
  <si>
    <t>220134056</t>
  </si>
  <si>
    <t xml:space="preserve"> TORRES HURTADO MARIA JOSE</t>
  </si>
  <si>
    <t>50</t>
  </si>
  <si>
    <t>220134073</t>
  </si>
  <si>
    <t xml:space="preserve"> TORRES NAZARENO GRECIA JOHANA</t>
  </si>
  <si>
    <t>51</t>
  </si>
  <si>
    <t>220134015</t>
  </si>
  <si>
    <t xml:space="preserve"> TORRES RUIZ URLEY </t>
  </si>
  <si>
    <t>52</t>
  </si>
  <si>
    <t>220134006</t>
  </si>
  <si>
    <t xml:space="preserve"> TORRES TENORIO LADYS TATIANA</t>
  </si>
  <si>
    <t>53</t>
  </si>
  <si>
    <t>220134002</t>
  </si>
  <si>
    <t xml:space="preserve"> URBANO CHAUCANES JENIFER DANIELA</t>
  </si>
  <si>
    <t>54</t>
  </si>
  <si>
    <t>220134049</t>
  </si>
  <si>
    <t xml:space="preserve"> VALENCIA HURTADO CLAUDIA PATRICIA</t>
  </si>
  <si>
    <t>55</t>
  </si>
  <si>
    <t>220134023</t>
  </si>
  <si>
    <t xml:space="preserve"> VELASCO MOSQUERA CLAUDIA LORENA</t>
  </si>
  <si>
    <t>56</t>
  </si>
  <si>
    <t>220134003</t>
  </si>
  <si>
    <t xml:space="preserve"> VICTORIA ESCOBAR BRAYAN FELIPE</t>
  </si>
  <si>
    <t>ATIVIDADES EVALUATIVAS</t>
  </si>
  <si>
    <t>F1</t>
  </si>
  <si>
    <t>F2</t>
  </si>
  <si>
    <t>Q</t>
  </si>
  <si>
    <t>TG1</t>
  </si>
  <si>
    <t>TG2</t>
  </si>
  <si>
    <t>TG3</t>
  </si>
  <si>
    <t>TF</t>
  </si>
  <si>
    <t>info</t>
  </si>
  <si>
    <t>f1</t>
  </si>
  <si>
    <t>f2</t>
  </si>
  <si>
    <t>Quizz</t>
  </si>
  <si>
    <t>D</t>
  </si>
  <si>
    <t>Foro 2</t>
  </si>
  <si>
    <t>Infografìa</t>
  </si>
  <si>
    <t xml:space="preserve">Quiz </t>
  </si>
  <si>
    <t>trabajo de grupo 1: conceptos competencias</t>
  </si>
  <si>
    <t>TG2: trabajo colaborativo 2. tipologìaste+tuales</t>
  </si>
  <si>
    <t>Trabajo final: Tipos de lectura</t>
  </si>
  <si>
    <t>COMP</t>
  </si>
  <si>
    <t>Definitiva</t>
  </si>
  <si>
    <t xml:space="preserve">Foro 1 </t>
  </si>
  <si>
    <t xml:space="preserve"> CASTILLO TENORIO ALIX VANESSA</t>
  </si>
  <si>
    <t>promedio 35%</t>
  </si>
  <si>
    <t>Promedio 35%</t>
  </si>
  <si>
    <t>promdio 30%</t>
  </si>
  <si>
    <t>Nota definitiva</t>
  </si>
  <si>
    <t>P</t>
  </si>
  <si>
    <t>Participación significativa y asistencia: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</si>
</sst>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rgb="FF000000"/>
      <name val="SansSerif"/>
      <family val="2"/>
    </font>
    <font>
      <sz val="7"/>
      <color rgb="FF000000"/>
      <name val="SansSerif"/>
      <family val="2"/>
    </font>
    <font>
      <sz val="9"/>
      <color rgb="FF000000"/>
      <name val="SansSerif"/>
      <family val="2"/>
    </font>
    <font>
      <b/>
      <sz val="11"/>
      <color rgb="FF002060"/>
      <name val="Calibri"/>
      <family val="2"/>
      <scheme val="minor"/>
    </font>
    <font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3" borderId="0" xfId="0" applyFill="1"/>
    <xf numFmtId="0" fontId="0" fillId="5" borderId="0" xfId="0" applyFill="1"/>
    <xf numFmtId="0" fontId="0" fillId="6" borderId="0" xfId="0" applyFill="1"/>
    <xf numFmtId="0" fontId="0" fillId="7" borderId="1" xfId="0" applyFill="1" applyBorder="1"/>
    <xf numFmtId="0" fontId="0" fillId="4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9" borderId="0" xfId="0" applyFill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0" xfId="0" applyFont="1" applyFill="1"/>
    <xf numFmtId="0" fontId="5" fillId="8" borderId="1" xfId="0" applyFont="1" applyFill="1" applyBorder="1"/>
    <xf numFmtId="164" fontId="0" fillId="8" borderId="1" xfId="0" applyNumberFormat="1" applyFill="1" applyBorder="1"/>
    <xf numFmtId="0" fontId="4" fillId="8" borderId="1" xfId="0" applyFont="1" applyFill="1" applyBorder="1" applyAlignment="1">
      <alignment horizontal="center"/>
    </xf>
    <xf numFmtId="0" fontId="0" fillId="8" borderId="0" xfId="0" applyFill="1"/>
    <xf numFmtId="164" fontId="4" fillId="10" borderId="1" xfId="0" applyNumberFormat="1" applyFont="1" applyFill="1" applyBorder="1" applyAlignment="1">
      <alignment horizontal="center"/>
    </xf>
    <xf numFmtId="164" fontId="0" fillId="10" borderId="1" xfId="0" applyNumberFormat="1" applyFill="1" applyBorder="1"/>
    <xf numFmtId="164" fontId="0" fillId="10" borderId="0" xfId="0" applyNumberFormat="1" applyFill="1"/>
    <xf numFmtId="0" fontId="4" fillId="11" borderId="1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 applyProtection="1">
      <alignment horizontal="center" vertical="center" wrapText="1"/>
      <protection locked="0"/>
    </xf>
    <xf numFmtId="0" fontId="3" fillId="8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 applyProtection="1">
      <alignment horizontal="left" vertical="center" wrapText="1"/>
      <protection locked="0"/>
    </xf>
    <xf numFmtId="0" fontId="3" fillId="8" borderId="3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 applyProtection="1">
      <alignment horizontal="left" vertical="center" wrapText="1"/>
      <protection locked="0"/>
    </xf>
    <xf numFmtId="0" fontId="3" fillId="7" borderId="3" xfId="0" applyFont="1" applyFill="1" applyBorder="1" applyAlignment="1" applyProtection="1">
      <alignment horizontal="left" vertical="center" wrapText="1"/>
      <protection locked="0"/>
    </xf>
    <xf numFmtId="0" fontId="4" fillId="3" borderId="2" xfId="0" applyFont="1" applyFill="1" applyBorder="1" applyAlignment="1">
      <alignment horizontal="center"/>
    </xf>
    <xf numFmtId="0" fontId="0" fillId="1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8E5B8-6FDC-443D-AACD-32BACB4AD05C}">
  <dimension ref="A1:AC70"/>
  <sheetViews>
    <sheetView tabSelected="1" topLeftCell="H1" workbookViewId="0">
      <selection activeCell="AA12" sqref="AA12"/>
    </sheetView>
  </sheetViews>
  <sheetFormatPr baseColWidth="10" defaultRowHeight="15"/>
  <cols>
    <col min="1" max="1" width="9.85546875" customWidth="1"/>
    <col min="2" max="2" width="2" hidden="1" customWidth="1"/>
    <col min="4" max="4" width="5" customWidth="1"/>
    <col min="5" max="5" width="2.5703125" hidden="1" customWidth="1"/>
    <col min="6" max="7" width="11.42578125" hidden="1" customWidth="1"/>
    <col min="11" max="11" width="10.28515625" customWidth="1"/>
    <col min="12" max="12" width="4.7109375" hidden="1" customWidth="1"/>
    <col min="13" max="13" width="5.140625" hidden="1" customWidth="1"/>
    <col min="14" max="14" width="11.42578125" hidden="1" customWidth="1"/>
    <col min="15" max="15" width="1.5703125" customWidth="1"/>
    <col min="16" max="16" width="8.42578125" customWidth="1"/>
    <col min="17" max="17" width="8.28515625" style="17" customWidth="1"/>
    <col min="18" max="19" width="8.28515625" style="4" customWidth="1"/>
    <col min="20" max="20" width="12.140625" style="20" customWidth="1"/>
    <col min="21" max="21" width="6.85546875" style="3" customWidth="1"/>
    <col min="22" max="22" width="7.7109375" style="5" customWidth="1"/>
    <col min="23" max="23" width="7.5703125" customWidth="1"/>
    <col min="24" max="24" width="15.85546875" style="20" customWidth="1"/>
    <col min="25" max="25" width="9" style="10" customWidth="1"/>
    <col min="26" max="26" width="10.85546875" style="20" customWidth="1"/>
    <col min="27" max="27" width="18.7109375" style="5" customWidth="1"/>
    <col min="28" max="28" width="6.5703125" customWidth="1"/>
  </cols>
  <sheetData>
    <row r="1" spans="1:29" s="13" customFormat="1">
      <c r="A1" s="48"/>
      <c r="B1" s="48"/>
      <c r="C1" s="48" t="s">
        <v>171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11" t="s">
        <v>172</v>
      </c>
      <c r="Q1" s="16" t="s">
        <v>173</v>
      </c>
      <c r="R1" s="11" t="s">
        <v>179</v>
      </c>
      <c r="S1" s="11" t="s">
        <v>174</v>
      </c>
      <c r="T1" s="18" t="s">
        <v>194</v>
      </c>
      <c r="U1" s="11" t="s">
        <v>175</v>
      </c>
      <c r="V1" s="11" t="s">
        <v>176</v>
      </c>
      <c r="W1" s="11" t="s">
        <v>198</v>
      </c>
      <c r="X1" s="18" t="s">
        <v>195</v>
      </c>
      <c r="Y1" s="11" t="s">
        <v>178</v>
      </c>
      <c r="Z1" s="18" t="s">
        <v>196</v>
      </c>
      <c r="AA1" s="21" t="s">
        <v>197</v>
      </c>
      <c r="AB1" s="12"/>
      <c r="AC1" s="12"/>
    </row>
    <row r="2" spans="1:29">
      <c r="A2" s="25" t="s">
        <v>0</v>
      </c>
      <c r="B2" s="26"/>
      <c r="C2" s="27" t="s">
        <v>1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  <c r="P2" s="1"/>
      <c r="Q2" s="8"/>
      <c r="R2" s="8"/>
      <c r="S2" s="8"/>
      <c r="T2" s="19">
        <v>0.35</v>
      </c>
      <c r="U2" s="8"/>
      <c r="V2" s="8"/>
      <c r="W2" s="8"/>
      <c r="X2" s="19"/>
      <c r="Y2" s="9"/>
      <c r="Z2" s="19"/>
      <c r="AA2" s="8"/>
      <c r="AB2" s="1"/>
      <c r="AC2" s="1"/>
    </row>
    <row r="3" spans="1:29">
      <c r="A3" s="26"/>
      <c r="B3" s="26"/>
      <c r="C3" s="30" t="s">
        <v>2</v>
      </c>
      <c r="D3" s="31"/>
      <c r="E3" s="31"/>
      <c r="F3" s="31"/>
      <c r="G3" s="31"/>
      <c r="H3" s="30" t="s">
        <v>3</v>
      </c>
      <c r="I3" s="31"/>
      <c r="J3" s="31"/>
      <c r="K3" s="31"/>
      <c r="L3" s="31"/>
      <c r="M3" s="31"/>
      <c r="N3" s="31"/>
      <c r="O3" s="32"/>
      <c r="P3" s="1"/>
      <c r="Q3" s="8"/>
      <c r="R3" s="8"/>
      <c r="S3" s="8"/>
      <c r="T3" s="19"/>
      <c r="U3" s="8"/>
      <c r="V3" s="8"/>
      <c r="W3" s="8"/>
      <c r="X3" s="19"/>
      <c r="Y3" s="9"/>
      <c r="Z3" s="19"/>
      <c r="AA3" s="8"/>
      <c r="AB3" s="1"/>
      <c r="AC3" s="1"/>
    </row>
    <row r="4" spans="1:29">
      <c r="A4" s="33" t="s">
        <v>4</v>
      </c>
      <c r="B4" s="34"/>
      <c r="C4" s="33" t="s">
        <v>5</v>
      </c>
      <c r="D4" s="34"/>
      <c r="E4" s="34"/>
      <c r="F4" s="34"/>
      <c r="G4" s="34"/>
      <c r="H4" s="35" t="s">
        <v>193</v>
      </c>
      <c r="I4" s="36"/>
      <c r="J4" s="36"/>
      <c r="K4" s="36"/>
      <c r="L4" s="36"/>
      <c r="M4" s="36"/>
      <c r="N4" s="36"/>
      <c r="O4" s="37"/>
      <c r="P4" s="8">
        <v>2</v>
      </c>
      <c r="Q4" s="8">
        <v>2</v>
      </c>
      <c r="R4" s="8">
        <v>3</v>
      </c>
      <c r="S4" s="8">
        <v>1.5</v>
      </c>
      <c r="T4" s="19">
        <f>(P4+Q4+R4+S4)/4*35/100</f>
        <v>0.74375000000000002</v>
      </c>
      <c r="U4" s="8">
        <v>4</v>
      </c>
      <c r="V4" s="8">
        <v>4</v>
      </c>
      <c r="W4" s="49">
        <v>4</v>
      </c>
      <c r="X4" s="19">
        <f>(U4+V4+W4)/3*35/100</f>
        <v>1.4</v>
      </c>
      <c r="Y4" s="9">
        <v>3</v>
      </c>
      <c r="Z4" s="19">
        <f>(Y4)*30/100</f>
        <v>0.9</v>
      </c>
      <c r="AA4" s="15">
        <f xml:space="preserve"> (T4+X4+Z4)</f>
        <v>3.0437499999999997</v>
      </c>
      <c r="AB4" s="8"/>
      <c r="AC4" s="8"/>
    </row>
    <row r="5" spans="1:29">
      <c r="A5" s="33" t="s">
        <v>6</v>
      </c>
      <c r="B5" s="34"/>
      <c r="C5" s="33" t="s">
        <v>7</v>
      </c>
      <c r="D5" s="34"/>
      <c r="E5" s="34"/>
      <c r="F5" s="34"/>
      <c r="G5" s="34"/>
      <c r="H5" s="35" t="s">
        <v>8</v>
      </c>
      <c r="I5" s="36"/>
      <c r="J5" s="36"/>
      <c r="K5" s="36"/>
      <c r="L5" s="36"/>
      <c r="M5" s="36"/>
      <c r="N5" s="36"/>
      <c r="O5" s="37"/>
      <c r="P5" s="8">
        <v>4</v>
      </c>
      <c r="Q5" s="8">
        <v>4</v>
      </c>
      <c r="R5" s="8">
        <v>4</v>
      </c>
      <c r="S5" s="8">
        <v>3</v>
      </c>
      <c r="T5" s="19">
        <f>(P5+Q5+R5+S5)/4*35/100</f>
        <v>1.3125</v>
      </c>
      <c r="U5" s="8">
        <v>4.2</v>
      </c>
      <c r="V5" s="8">
        <v>2.8</v>
      </c>
      <c r="W5" s="8">
        <v>4</v>
      </c>
      <c r="X5" s="19">
        <f t="shared" ref="X5:X59" si="0">(U5+V5+W5)/3*35/100</f>
        <v>1.2833333333333332</v>
      </c>
      <c r="Y5" s="9">
        <v>3.5</v>
      </c>
      <c r="Z5" s="19">
        <f t="shared" ref="Z5:Z59" si="1">(Y5)*30/100</f>
        <v>1.05</v>
      </c>
      <c r="AA5" s="15">
        <f t="shared" ref="AA5:AA58" si="2" xml:space="preserve"> (T5+X5+Z5)</f>
        <v>3.645833333333333</v>
      </c>
      <c r="AB5" s="8"/>
      <c r="AC5" s="8"/>
    </row>
    <row r="6" spans="1:29">
      <c r="A6" s="33" t="s">
        <v>9</v>
      </c>
      <c r="B6" s="34"/>
      <c r="C6" s="33" t="s">
        <v>10</v>
      </c>
      <c r="D6" s="34"/>
      <c r="E6" s="34"/>
      <c r="F6" s="34"/>
      <c r="G6" s="34"/>
      <c r="H6" s="35" t="s">
        <v>11</v>
      </c>
      <c r="I6" s="36"/>
      <c r="J6" s="36"/>
      <c r="K6" s="36"/>
      <c r="L6" s="36"/>
      <c r="M6" s="36"/>
      <c r="N6" s="36"/>
      <c r="O6" s="37"/>
      <c r="P6" s="14">
        <v>3.6</v>
      </c>
      <c r="Q6" s="8">
        <v>4.5999999999999996</v>
      </c>
      <c r="R6" s="8">
        <v>5</v>
      </c>
      <c r="S6" s="8">
        <v>0</v>
      </c>
      <c r="T6" s="19">
        <f t="shared" ref="T6:T59" si="3">(P6+Q6+R6+S6)/4*35/100</f>
        <v>1.155</v>
      </c>
      <c r="U6" s="8">
        <v>5</v>
      </c>
      <c r="V6" s="8">
        <v>4</v>
      </c>
      <c r="W6" s="8">
        <v>3.5</v>
      </c>
      <c r="X6" s="19">
        <f t="shared" si="0"/>
        <v>1.4583333333333335</v>
      </c>
      <c r="Y6" s="9">
        <v>4.2</v>
      </c>
      <c r="Z6" s="19">
        <f t="shared" si="1"/>
        <v>1.26</v>
      </c>
      <c r="AA6" s="15">
        <f t="shared" si="2"/>
        <v>3.8733333333333331</v>
      </c>
      <c r="AB6" s="8"/>
      <c r="AC6" s="8"/>
    </row>
    <row r="7" spans="1:29">
      <c r="A7" s="33" t="s">
        <v>12</v>
      </c>
      <c r="B7" s="34"/>
      <c r="C7" s="33" t="s">
        <v>13</v>
      </c>
      <c r="D7" s="34"/>
      <c r="E7" s="34"/>
      <c r="F7" s="34"/>
      <c r="G7" s="34"/>
      <c r="H7" s="35" t="s">
        <v>14</v>
      </c>
      <c r="I7" s="36"/>
      <c r="J7" s="36"/>
      <c r="K7" s="36"/>
      <c r="L7" s="36"/>
      <c r="M7" s="36"/>
      <c r="N7" s="36"/>
      <c r="O7" s="37"/>
      <c r="P7" s="8">
        <v>4</v>
      </c>
      <c r="Q7" s="8">
        <v>4</v>
      </c>
      <c r="R7" s="8">
        <v>4</v>
      </c>
      <c r="S7" s="8">
        <v>3</v>
      </c>
      <c r="T7" s="19">
        <f t="shared" si="3"/>
        <v>1.3125</v>
      </c>
      <c r="U7" s="8">
        <v>4</v>
      </c>
      <c r="V7" s="8">
        <v>4.5</v>
      </c>
      <c r="W7" s="8">
        <v>4</v>
      </c>
      <c r="X7" s="19">
        <f t="shared" si="0"/>
        <v>1.4583333333333335</v>
      </c>
      <c r="Y7" s="9">
        <v>4</v>
      </c>
      <c r="Z7" s="19">
        <f t="shared" si="1"/>
        <v>1.2</v>
      </c>
      <c r="AA7" s="15">
        <f t="shared" si="2"/>
        <v>3.9708333333333332</v>
      </c>
      <c r="AB7" s="8"/>
      <c r="AC7" s="8"/>
    </row>
    <row r="8" spans="1:29">
      <c r="A8" s="33" t="s">
        <v>15</v>
      </c>
      <c r="B8" s="34"/>
      <c r="C8" s="33" t="s">
        <v>16</v>
      </c>
      <c r="D8" s="34"/>
      <c r="E8" s="34"/>
      <c r="F8" s="34"/>
      <c r="G8" s="34"/>
      <c r="H8" s="35" t="s">
        <v>17</v>
      </c>
      <c r="I8" s="36"/>
      <c r="J8" s="36"/>
      <c r="K8" s="36"/>
      <c r="L8" s="36"/>
      <c r="M8" s="36"/>
      <c r="N8" s="36"/>
      <c r="O8" s="37"/>
      <c r="P8" s="8">
        <v>4.5999999999999996</v>
      </c>
      <c r="Q8" s="8">
        <v>4.0999999999999996</v>
      </c>
      <c r="R8" s="8">
        <v>0</v>
      </c>
      <c r="S8" s="8">
        <v>2.7</v>
      </c>
      <c r="T8" s="19">
        <f t="shared" si="3"/>
        <v>0.99749999999999983</v>
      </c>
      <c r="U8" s="8">
        <v>5</v>
      </c>
      <c r="V8" s="8">
        <v>3.8</v>
      </c>
      <c r="W8" s="8">
        <v>3.8</v>
      </c>
      <c r="X8" s="19">
        <f t="shared" si="0"/>
        <v>1.47</v>
      </c>
      <c r="Y8" s="9">
        <v>3.8</v>
      </c>
      <c r="Z8" s="19">
        <f t="shared" si="1"/>
        <v>1.1399999999999999</v>
      </c>
      <c r="AA8" s="15">
        <f t="shared" si="2"/>
        <v>3.6074999999999999</v>
      </c>
      <c r="AB8" s="8"/>
      <c r="AC8" s="8"/>
    </row>
    <row r="9" spans="1:29" s="3" customFormat="1">
      <c r="A9" s="38" t="s">
        <v>18</v>
      </c>
      <c r="B9" s="39"/>
      <c r="C9" s="38" t="s">
        <v>19</v>
      </c>
      <c r="D9" s="39"/>
      <c r="E9" s="39"/>
      <c r="F9" s="39"/>
      <c r="G9" s="39"/>
      <c r="H9" s="40" t="s">
        <v>20</v>
      </c>
      <c r="I9" s="41"/>
      <c r="J9" s="41"/>
      <c r="K9" s="41"/>
      <c r="L9" s="41"/>
      <c r="M9" s="41"/>
      <c r="N9" s="41"/>
      <c r="O9" s="42"/>
      <c r="P9" s="2">
        <v>0</v>
      </c>
      <c r="Q9" s="8">
        <v>0</v>
      </c>
      <c r="R9" s="2">
        <v>0</v>
      </c>
      <c r="S9" s="2">
        <v>0</v>
      </c>
      <c r="T9" s="19">
        <f t="shared" si="3"/>
        <v>0</v>
      </c>
      <c r="U9" s="2">
        <v>0</v>
      </c>
      <c r="V9" s="2">
        <v>0</v>
      </c>
      <c r="W9" s="2"/>
      <c r="X9" s="19">
        <f t="shared" si="0"/>
        <v>0</v>
      </c>
      <c r="Y9" s="9">
        <v>0</v>
      </c>
      <c r="Z9" s="19">
        <f t="shared" si="1"/>
        <v>0</v>
      </c>
      <c r="AA9" s="15">
        <f t="shared" si="2"/>
        <v>0</v>
      </c>
      <c r="AB9" s="2"/>
      <c r="AC9" s="2"/>
    </row>
    <row r="10" spans="1:29">
      <c r="A10" s="33" t="s">
        <v>21</v>
      </c>
      <c r="B10" s="34"/>
      <c r="C10" s="33" t="s">
        <v>22</v>
      </c>
      <c r="D10" s="34"/>
      <c r="E10" s="34"/>
      <c r="F10" s="34"/>
      <c r="G10" s="34"/>
      <c r="H10" s="35" t="s">
        <v>23</v>
      </c>
      <c r="I10" s="36"/>
      <c r="J10" s="36"/>
      <c r="K10" s="36"/>
      <c r="L10" s="36"/>
      <c r="M10" s="36"/>
      <c r="N10" s="36"/>
      <c r="O10" s="37"/>
      <c r="P10" s="14">
        <v>3</v>
      </c>
      <c r="Q10" s="8">
        <v>4</v>
      </c>
      <c r="R10" s="8">
        <v>5</v>
      </c>
      <c r="S10" s="8">
        <v>3</v>
      </c>
      <c r="T10" s="19">
        <f t="shared" si="3"/>
        <v>1.3125</v>
      </c>
      <c r="U10" s="8">
        <v>5</v>
      </c>
      <c r="V10" s="8">
        <v>4.8</v>
      </c>
      <c r="W10" s="8">
        <v>3.5</v>
      </c>
      <c r="X10" s="19">
        <f t="shared" si="0"/>
        <v>1.5516666666666667</v>
      </c>
      <c r="Y10" s="49">
        <v>4.3</v>
      </c>
      <c r="Z10" s="19">
        <f t="shared" si="1"/>
        <v>1.29</v>
      </c>
      <c r="AA10" s="15">
        <f t="shared" si="2"/>
        <v>4.1541666666666668</v>
      </c>
      <c r="AB10" s="8"/>
      <c r="AC10" s="8"/>
    </row>
    <row r="11" spans="1:29">
      <c r="A11" s="33" t="s">
        <v>24</v>
      </c>
      <c r="B11" s="34"/>
      <c r="C11" s="33" t="s">
        <v>25</v>
      </c>
      <c r="D11" s="34"/>
      <c r="E11" s="34"/>
      <c r="F11" s="34"/>
      <c r="G11" s="34"/>
      <c r="H11" s="35" t="s">
        <v>26</v>
      </c>
      <c r="I11" s="36"/>
      <c r="J11" s="36"/>
      <c r="K11" s="36"/>
      <c r="L11" s="36"/>
      <c r="M11" s="36"/>
      <c r="N11" s="36"/>
      <c r="O11" s="37"/>
      <c r="P11" s="8">
        <v>4</v>
      </c>
      <c r="Q11" s="8">
        <v>3.8</v>
      </c>
      <c r="R11" s="8">
        <v>4</v>
      </c>
      <c r="S11" s="8">
        <v>2.5</v>
      </c>
      <c r="T11" s="19">
        <f t="shared" si="3"/>
        <v>1.25125</v>
      </c>
      <c r="U11" s="8">
        <v>4.2</v>
      </c>
      <c r="V11" s="8">
        <v>3.8</v>
      </c>
      <c r="W11" s="8">
        <v>3.8</v>
      </c>
      <c r="X11" s="19">
        <f t="shared" si="0"/>
        <v>1.3766666666666669</v>
      </c>
      <c r="Y11" s="9">
        <v>4.0999999999999996</v>
      </c>
      <c r="Z11" s="19">
        <f t="shared" si="1"/>
        <v>1.2299999999999998</v>
      </c>
      <c r="AA11" s="15">
        <f t="shared" si="2"/>
        <v>3.8579166666666662</v>
      </c>
      <c r="AB11" s="8"/>
      <c r="AC11" s="8"/>
    </row>
    <row r="12" spans="1:29">
      <c r="A12" s="33" t="s">
        <v>27</v>
      </c>
      <c r="B12" s="34"/>
      <c r="C12" s="33" t="s">
        <v>28</v>
      </c>
      <c r="D12" s="34"/>
      <c r="E12" s="34"/>
      <c r="F12" s="34"/>
      <c r="G12" s="34"/>
      <c r="H12" s="35" t="s">
        <v>29</v>
      </c>
      <c r="I12" s="36"/>
      <c r="J12" s="36"/>
      <c r="K12" s="36"/>
      <c r="L12" s="36"/>
      <c r="M12" s="36"/>
      <c r="N12" s="36"/>
      <c r="O12" s="37"/>
      <c r="P12" s="8">
        <v>3.8</v>
      </c>
      <c r="Q12" s="8">
        <v>3.5</v>
      </c>
      <c r="R12" s="8">
        <v>3.8</v>
      </c>
      <c r="S12" s="8">
        <v>2.2000000000000002</v>
      </c>
      <c r="T12" s="19">
        <f t="shared" si="3"/>
        <v>1.1637500000000001</v>
      </c>
      <c r="U12" s="8">
        <v>4.5</v>
      </c>
      <c r="V12" s="8">
        <v>4.3</v>
      </c>
      <c r="W12" s="8">
        <v>3.5</v>
      </c>
      <c r="X12" s="19">
        <f t="shared" si="0"/>
        <v>1.4350000000000003</v>
      </c>
      <c r="Y12" s="9">
        <v>0</v>
      </c>
      <c r="Z12" s="19">
        <f t="shared" si="1"/>
        <v>0</v>
      </c>
      <c r="AA12" s="15">
        <f t="shared" si="2"/>
        <v>2.5987500000000003</v>
      </c>
      <c r="AB12" s="8"/>
      <c r="AC12" s="8"/>
    </row>
    <row r="13" spans="1:29">
      <c r="A13" s="33" t="s">
        <v>30</v>
      </c>
      <c r="B13" s="34"/>
      <c r="C13" s="33" t="s">
        <v>31</v>
      </c>
      <c r="D13" s="34"/>
      <c r="E13" s="34"/>
      <c r="F13" s="34"/>
      <c r="G13" s="34"/>
      <c r="H13" s="35" t="s">
        <v>32</v>
      </c>
      <c r="I13" s="36"/>
      <c r="J13" s="36"/>
      <c r="K13" s="36"/>
      <c r="L13" s="36"/>
      <c r="M13" s="36"/>
      <c r="N13" s="36"/>
      <c r="O13" s="37"/>
      <c r="P13" s="8">
        <v>4.5</v>
      </c>
      <c r="Q13" s="8">
        <v>3.8</v>
      </c>
      <c r="R13" s="8">
        <v>5</v>
      </c>
      <c r="S13" s="8">
        <v>3.2</v>
      </c>
      <c r="T13" s="19">
        <f t="shared" si="3"/>
        <v>1.4437500000000001</v>
      </c>
      <c r="U13" s="8">
        <v>4.5</v>
      </c>
      <c r="V13" s="8">
        <v>4.3</v>
      </c>
      <c r="W13" s="8">
        <v>3.5</v>
      </c>
      <c r="X13" s="19">
        <f t="shared" si="0"/>
        <v>1.4350000000000003</v>
      </c>
      <c r="Y13" s="9">
        <v>4.0999999999999996</v>
      </c>
      <c r="Z13" s="19">
        <f t="shared" si="1"/>
        <v>1.2299999999999998</v>
      </c>
      <c r="AA13" s="15">
        <f t="shared" si="2"/>
        <v>4.1087499999999997</v>
      </c>
      <c r="AB13" s="8"/>
      <c r="AC13" s="8"/>
    </row>
    <row r="14" spans="1:29">
      <c r="A14" s="33" t="s">
        <v>33</v>
      </c>
      <c r="B14" s="34"/>
      <c r="C14" s="33" t="s">
        <v>34</v>
      </c>
      <c r="D14" s="34"/>
      <c r="E14" s="34"/>
      <c r="F14" s="34"/>
      <c r="G14" s="34"/>
      <c r="H14" s="35" t="s">
        <v>35</v>
      </c>
      <c r="I14" s="36"/>
      <c r="J14" s="36"/>
      <c r="K14" s="36"/>
      <c r="L14" s="36"/>
      <c r="M14" s="36"/>
      <c r="N14" s="36"/>
      <c r="O14" s="37"/>
      <c r="P14" s="8">
        <v>4.3</v>
      </c>
      <c r="Q14" s="8">
        <v>3</v>
      </c>
      <c r="R14" s="8">
        <v>4.5</v>
      </c>
      <c r="S14" s="8">
        <v>2.7</v>
      </c>
      <c r="T14" s="19">
        <f t="shared" si="3"/>
        <v>1.26875</v>
      </c>
      <c r="U14" s="8">
        <v>4</v>
      </c>
      <c r="V14" s="8">
        <v>4</v>
      </c>
      <c r="W14" s="8">
        <v>3.5</v>
      </c>
      <c r="X14" s="19">
        <f t="shared" si="0"/>
        <v>1.3416666666666668</v>
      </c>
      <c r="Y14" s="9">
        <v>4.3</v>
      </c>
      <c r="Z14" s="19">
        <f t="shared" si="1"/>
        <v>1.29</v>
      </c>
      <c r="AA14" s="15">
        <f t="shared" si="2"/>
        <v>3.9004166666666666</v>
      </c>
      <c r="AB14" s="8"/>
      <c r="AC14" s="8"/>
    </row>
    <row r="15" spans="1:29">
      <c r="A15" s="33" t="s">
        <v>36</v>
      </c>
      <c r="B15" s="34"/>
      <c r="C15" s="33" t="s">
        <v>37</v>
      </c>
      <c r="D15" s="34"/>
      <c r="E15" s="34"/>
      <c r="F15" s="34"/>
      <c r="G15" s="34"/>
      <c r="H15" s="35" t="s">
        <v>38</v>
      </c>
      <c r="I15" s="36"/>
      <c r="J15" s="36"/>
      <c r="K15" s="36"/>
      <c r="L15" s="36"/>
      <c r="M15" s="36"/>
      <c r="N15" s="36"/>
      <c r="O15" s="37"/>
      <c r="P15" s="8">
        <v>4.2</v>
      </c>
      <c r="Q15" s="8">
        <v>4</v>
      </c>
      <c r="R15" s="8">
        <v>4.3</v>
      </c>
      <c r="S15" s="8">
        <v>4.5</v>
      </c>
      <c r="T15" s="19">
        <f t="shared" si="3"/>
        <v>1.4875</v>
      </c>
      <c r="U15" s="8">
        <v>5</v>
      </c>
      <c r="V15" s="8">
        <v>4</v>
      </c>
      <c r="W15" s="8">
        <v>3.8</v>
      </c>
      <c r="X15" s="19">
        <f t="shared" si="0"/>
        <v>1.4933333333333334</v>
      </c>
      <c r="Y15" s="9">
        <v>4.5999999999999996</v>
      </c>
      <c r="Z15" s="19">
        <f t="shared" si="1"/>
        <v>1.38</v>
      </c>
      <c r="AA15" s="15">
        <f t="shared" si="2"/>
        <v>4.3608333333333338</v>
      </c>
      <c r="AB15" s="8"/>
      <c r="AC15" s="8"/>
    </row>
    <row r="16" spans="1:29">
      <c r="A16" s="33" t="s">
        <v>39</v>
      </c>
      <c r="B16" s="34"/>
      <c r="C16" s="33" t="s">
        <v>40</v>
      </c>
      <c r="D16" s="34"/>
      <c r="E16" s="34"/>
      <c r="F16" s="34"/>
      <c r="G16" s="34"/>
      <c r="H16" s="35" t="s">
        <v>41</v>
      </c>
      <c r="I16" s="36"/>
      <c r="J16" s="36"/>
      <c r="K16" s="36"/>
      <c r="L16" s="36"/>
      <c r="M16" s="36"/>
      <c r="N16" s="36"/>
      <c r="O16" s="37"/>
      <c r="P16" s="8">
        <v>3.6</v>
      </c>
      <c r="Q16" s="8">
        <v>3.5</v>
      </c>
      <c r="R16" s="8">
        <v>0</v>
      </c>
      <c r="S16" s="8">
        <v>2.7</v>
      </c>
      <c r="T16" s="19">
        <f t="shared" si="3"/>
        <v>0.85750000000000004</v>
      </c>
      <c r="U16" s="8">
        <v>4.2</v>
      </c>
      <c r="V16" s="8">
        <v>4</v>
      </c>
      <c r="W16" s="8">
        <v>3.8</v>
      </c>
      <c r="X16" s="19">
        <f t="shared" si="0"/>
        <v>1.4</v>
      </c>
      <c r="Y16" s="9">
        <v>4.2</v>
      </c>
      <c r="Z16" s="19">
        <f t="shared" si="1"/>
        <v>1.26</v>
      </c>
      <c r="AA16" s="15">
        <f t="shared" si="2"/>
        <v>3.5175000000000001</v>
      </c>
      <c r="AB16" s="8"/>
      <c r="AC16" s="8"/>
    </row>
    <row r="17" spans="1:29">
      <c r="A17" s="33" t="s">
        <v>42</v>
      </c>
      <c r="B17" s="34"/>
      <c r="C17" s="33" t="s">
        <v>43</v>
      </c>
      <c r="D17" s="34"/>
      <c r="E17" s="34"/>
      <c r="F17" s="34"/>
      <c r="G17" s="34"/>
      <c r="H17" s="35" t="s">
        <v>44</v>
      </c>
      <c r="I17" s="36"/>
      <c r="J17" s="36"/>
      <c r="K17" s="36"/>
      <c r="L17" s="36"/>
      <c r="M17" s="36"/>
      <c r="N17" s="36"/>
      <c r="O17" s="37"/>
      <c r="P17" s="8">
        <v>3.8</v>
      </c>
      <c r="Q17" s="8">
        <v>3.8</v>
      </c>
      <c r="R17" s="8">
        <v>2.5</v>
      </c>
      <c r="S17" s="8">
        <v>2.7</v>
      </c>
      <c r="T17" s="19">
        <f t="shared" si="3"/>
        <v>1.1200000000000001</v>
      </c>
      <c r="U17" s="8">
        <v>4.2</v>
      </c>
      <c r="V17" s="8">
        <v>3.8</v>
      </c>
      <c r="W17" s="8">
        <v>3.5</v>
      </c>
      <c r="X17" s="19">
        <f t="shared" si="0"/>
        <v>1.3416666666666668</v>
      </c>
      <c r="Y17" s="9">
        <v>4.0999999999999996</v>
      </c>
      <c r="Z17" s="19">
        <f t="shared" si="1"/>
        <v>1.2299999999999998</v>
      </c>
      <c r="AA17" s="15">
        <f t="shared" si="2"/>
        <v>3.6916666666666664</v>
      </c>
      <c r="AB17" s="8"/>
      <c r="AC17" s="8"/>
    </row>
    <row r="18" spans="1:29">
      <c r="A18" s="33" t="s">
        <v>45</v>
      </c>
      <c r="B18" s="34"/>
      <c r="C18" s="33" t="s">
        <v>46</v>
      </c>
      <c r="D18" s="34"/>
      <c r="E18" s="34"/>
      <c r="F18" s="34"/>
      <c r="G18" s="34"/>
      <c r="H18" s="35" t="s">
        <v>47</v>
      </c>
      <c r="I18" s="36"/>
      <c r="J18" s="36"/>
      <c r="K18" s="36"/>
      <c r="L18" s="36"/>
      <c r="M18" s="36"/>
      <c r="N18" s="36"/>
      <c r="O18" s="37"/>
      <c r="P18" s="8">
        <v>4.2</v>
      </c>
      <c r="Q18" s="8">
        <v>3.5</v>
      </c>
      <c r="R18" s="8">
        <v>4.3</v>
      </c>
      <c r="S18" s="8">
        <v>3</v>
      </c>
      <c r="T18" s="19">
        <f t="shared" si="3"/>
        <v>1.3125</v>
      </c>
      <c r="U18" s="8">
        <v>4.2</v>
      </c>
      <c r="V18" s="8">
        <v>3.8</v>
      </c>
      <c r="W18" s="8">
        <v>3.5</v>
      </c>
      <c r="X18" s="19">
        <f t="shared" si="0"/>
        <v>1.3416666666666668</v>
      </c>
      <c r="Y18" s="9">
        <v>4</v>
      </c>
      <c r="Z18" s="19">
        <f t="shared" si="1"/>
        <v>1.2</v>
      </c>
      <c r="AA18" s="15">
        <f t="shared" si="2"/>
        <v>3.854166666666667</v>
      </c>
      <c r="AB18" s="8"/>
      <c r="AC18" s="8"/>
    </row>
    <row r="19" spans="1:29">
      <c r="A19" s="33" t="s">
        <v>48</v>
      </c>
      <c r="B19" s="34"/>
      <c r="C19" s="33" t="s">
        <v>49</v>
      </c>
      <c r="D19" s="34"/>
      <c r="E19" s="34"/>
      <c r="F19" s="34"/>
      <c r="G19" s="34"/>
      <c r="H19" s="35" t="s">
        <v>50</v>
      </c>
      <c r="I19" s="36"/>
      <c r="J19" s="36"/>
      <c r="K19" s="36"/>
      <c r="L19" s="36"/>
      <c r="M19" s="36"/>
      <c r="N19" s="36"/>
      <c r="O19" s="37"/>
      <c r="P19" s="8">
        <v>2</v>
      </c>
      <c r="Q19" s="8">
        <v>3.6</v>
      </c>
      <c r="R19" s="8">
        <v>4</v>
      </c>
      <c r="S19" s="8">
        <v>2</v>
      </c>
      <c r="T19" s="19">
        <f t="shared" si="3"/>
        <v>1.0149999999999999</v>
      </c>
      <c r="U19" s="8">
        <v>4.2</v>
      </c>
      <c r="V19" s="8">
        <v>3.8</v>
      </c>
      <c r="W19" s="8">
        <v>4</v>
      </c>
      <c r="X19" s="19">
        <f t="shared" si="0"/>
        <v>1.4</v>
      </c>
      <c r="Y19" s="2">
        <v>3.5</v>
      </c>
      <c r="Z19" s="19">
        <f t="shared" si="1"/>
        <v>1.05</v>
      </c>
      <c r="AA19" s="15">
        <f t="shared" si="2"/>
        <v>3.4649999999999999</v>
      </c>
      <c r="AB19" s="8"/>
      <c r="AC19" s="8"/>
    </row>
    <row r="20" spans="1:29">
      <c r="A20" s="33" t="s">
        <v>51</v>
      </c>
      <c r="B20" s="34"/>
      <c r="C20" s="33" t="s">
        <v>52</v>
      </c>
      <c r="D20" s="34"/>
      <c r="E20" s="34"/>
      <c r="F20" s="34"/>
      <c r="G20" s="34"/>
      <c r="H20" s="35" t="s">
        <v>53</v>
      </c>
      <c r="I20" s="36"/>
      <c r="J20" s="36"/>
      <c r="K20" s="36"/>
      <c r="L20" s="36"/>
      <c r="M20" s="36"/>
      <c r="N20" s="36"/>
      <c r="O20" s="37"/>
      <c r="P20" s="14">
        <v>4</v>
      </c>
      <c r="Q20" s="8">
        <v>4.5999999999999996</v>
      </c>
      <c r="R20" s="8">
        <v>5</v>
      </c>
      <c r="S20" s="8">
        <v>1.7</v>
      </c>
      <c r="T20" s="19">
        <f t="shared" si="3"/>
        <v>1.3387500000000001</v>
      </c>
      <c r="U20" s="8">
        <v>5</v>
      </c>
      <c r="V20" s="8">
        <v>4.8</v>
      </c>
      <c r="W20" s="8">
        <v>4</v>
      </c>
      <c r="X20" s="19">
        <f t="shared" si="0"/>
        <v>1.6100000000000003</v>
      </c>
      <c r="Y20" s="9">
        <v>4.3</v>
      </c>
      <c r="Z20" s="19">
        <f t="shared" si="1"/>
        <v>1.29</v>
      </c>
      <c r="AA20" s="15">
        <f t="shared" si="2"/>
        <v>4.2387500000000005</v>
      </c>
      <c r="AB20" s="8"/>
      <c r="AC20" s="8"/>
    </row>
    <row r="21" spans="1:29">
      <c r="A21" s="33" t="s">
        <v>54</v>
      </c>
      <c r="B21" s="34"/>
      <c r="C21" s="33" t="s">
        <v>55</v>
      </c>
      <c r="D21" s="34"/>
      <c r="E21" s="34"/>
      <c r="F21" s="34"/>
      <c r="G21" s="34"/>
      <c r="H21" s="35" t="s">
        <v>56</v>
      </c>
      <c r="I21" s="36"/>
      <c r="J21" s="36"/>
      <c r="K21" s="36"/>
      <c r="L21" s="36"/>
      <c r="M21" s="36"/>
      <c r="N21" s="36"/>
      <c r="O21" s="37"/>
      <c r="P21" s="8">
        <v>4.5</v>
      </c>
      <c r="Q21" s="8">
        <v>4.2</v>
      </c>
      <c r="R21" s="8">
        <v>4.8</v>
      </c>
      <c r="S21" s="8">
        <v>1.7</v>
      </c>
      <c r="T21" s="19">
        <f t="shared" si="3"/>
        <v>1.33</v>
      </c>
      <c r="U21" s="8">
        <v>5</v>
      </c>
      <c r="V21" s="8">
        <v>4</v>
      </c>
      <c r="W21" s="8">
        <v>4.5</v>
      </c>
      <c r="X21" s="19">
        <f t="shared" si="0"/>
        <v>1.575</v>
      </c>
      <c r="Y21" s="9">
        <v>4.2</v>
      </c>
      <c r="Z21" s="19">
        <f t="shared" si="1"/>
        <v>1.26</v>
      </c>
      <c r="AA21" s="15">
        <f t="shared" si="2"/>
        <v>4.165</v>
      </c>
      <c r="AB21" s="1"/>
      <c r="AC21" s="1"/>
    </row>
    <row r="22" spans="1:29">
      <c r="A22" s="33" t="s">
        <v>57</v>
      </c>
      <c r="B22" s="34"/>
      <c r="C22" s="33" t="s">
        <v>58</v>
      </c>
      <c r="D22" s="34"/>
      <c r="E22" s="34"/>
      <c r="F22" s="34"/>
      <c r="G22" s="34"/>
      <c r="H22" s="35" t="s">
        <v>59</v>
      </c>
      <c r="I22" s="36"/>
      <c r="J22" s="36"/>
      <c r="K22" s="36"/>
      <c r="L22" s="36"/>
      <c r="M22" s="36"/>
      <c r="N22" s="36"/>
      <c r="O22" s="37"/>
      <c r="P22" s="8">
        <v>4</v>
      </c>
      <c r="Q22" s="8">
        <v>4.5999999999999996</v>
      </c>
      <c r="R22" s="8">
        <v>5</v>
      </c>
      <c r="S22" s="8">
        <v>4</v>
      </c>
      <c r="T22" s="19">
        <f t="shared" si="3"/>
        <v>1.54</v>
      </c>
      <c r="U22" s="8">
        <v>4.2</v>
      </c>
      <c r="V22" s="8">
        <v>4.2</v>
      </c>
      <c r="W22" s="8">
        <v>5</v>
      </c>
      <c r="X22" s="19">
        <f t="shared" si="0"/>
        <v>1.5633333333333335</v>
      </c>
      <c r="Y22" s="9">
        <v>4.2</v>
      </c>
      <c r="Z22" s="19">
        <f t="shared" si="1"/>
        <v>1.26</v>
      </c>
      <c r="AA22" s="15">
        <f t="shared" si="2"/>
        <v>4.3633333333333333</v>
      </c>
      <c r="AB22" s="1"/>
      <c r="AC22" s="1"/>
    </row>
    <row r="23" spans="1:29">
      <c r="A23" s="33" t="s">
        <v>60</v>
      </c>
      <c r="B23" s="34"/>
      <c r="C23" s="33" t="s">
        <v>61</v>
      </c>
      <c r="D23" s="34"/>
      <c r="E23" s="34"/>
      <c r="F23" s="34"/>
      <c r="G23" s="34"/>
      <c r="H23" s="35" t="s">
        <v>62</v>
      </c>
      <c r="I23" s="36"/>
      <c r="J23" s="36"/>
      <c r="K23" s="36"/>
      <c r="L23" s="36"/>
      <c r="M23" s="36"/>
      <c r="N23" s="36"/>
      <c r="O23" s="37"/>
      <c r="P23" s="8">
        <v>4.5999999999999996</v>
      </c>
      <c r="Q23" s="8">
        <v>0</v>
      </c>
      <c r="R23" s="8">
        <v>4.3</v>
      </c>
      <c r="S23" s="8">
        <v>0</v>
      </c>
      <c r="T23" s="19">
        <f t="shared" si="3"/>
        <v>0.77874999999999983</v>
      </c>
      <c r="U23" s="8">
        <v>4.2</v>
      </c>
      <c r="V23" s="8">
        <v>3.8</v>
      </c>
      <c r="W23" s="8">
        <v>3.8</v>
      </c>
      <c r="X23" s="19">
        <f t="shared" si="0"/>
        <v>1.3766666666666669</v>
      </c>
      <c r="Y23" s="9">
        <v>4</v>
      </c>
      <c r="Z23" s="19">
        <f t="shared" si="1"/>
        <v>1.2</v>
      </c>
      <c r="AA23" s="15">
        <f t="shared" si="2"/>
        <v>3.3554166666666667</v>
      </c>
      <c r="AB23" s="1"/>
      <c r="AC23" s="1"/>
    </row>
    <row r="24" spans="1:29">
      <c r="A24" s="33" t="s">
        <v>63</v>
      </c>
      <c r="B24" s="34"/>
      <c r="C24" s="33" t="s">
        <v>64</v>
      </c>
      <c r="D24" s="34"/>
      <c r="E24" s="34"/>
      <c r="F24" s="34"/>
      <c r="G24" s="34"/>
      <c r="H24" s="35" t="s">
        <v>65</v>
      </c>
      <c r="I24" s="36"/>
      <c r="J24" s="36"/>
      <c r="K24" s="36"/>
      <c r="L24" s="36"/>
      <c r="M24" s="36"/>
      <c r="N24" s="36"/>
      <c r="O24" s="37"/>
      <c r="P24" s="8">
        <v>3.8</v>
      </c>
      <c r="Q24" s="8">
        <v>4</v>
      </c>
      <c r="R24" s="8">
        <v>4</v>
      </c>
      <c r="S24" s="8">
        <v>2.7</v>
      </c>
      <c r="T24" s="19">
        <f t="shared" si="3"/>
        <v>1.26875</v>
      </c>
      <c r="U24" s="8">
        <v>4.2</v>
      </c>
      <c r="V24" s="8">
        <v>2.8</v>
      </c>
      <c r="W24" s="8">
        <v>4.5</v>
      </c>
      <c r="X24" s="19">
        <f t="shared" si="0"/>
        <v>1.3416666666666668</v>
      </c>
      <c r="Y24" s="9">
        <v>3.5</v>
      </c>
      <c r="Z24" s="19">
        <f t="shared" si="1"/>
        <v>1.05</v>
      </c>
      <c r="AA24" s="15">
        <f t="shared" si="2"/>
        <v>3.6604166666666664</v>
      </c>
      <c r="AB24" s="1"/>
      <c r="AC24" s="1"/>
    </row>
    <row r="25" spans="1:29">
      <c r="A25" s="33" t="s">
        <v>66</v>
      </c>
      <c r="B25" s="34"/>
      <c r="C25" s="33" t="s">
        <v>67</v>
      </c>
      <c r="D25" s="34"/>
      <c r="E25" s="34"/>
      <c r="F25" s="34"/>
      <c r="G25" s="34"/>
      <c r="H25" s="35" t="s">
        <v>68</v>
      </c>
      <c r="I25" s="36"/>
      <c r="J25" s="36"/>
      <c r="K25" s="36"/>
      <c r="L25" s="36"/>
      <c r="M25" s="36"/>
      <c r="N25" s="36"/>
      <c r="O25" s="37"/>
      <c r="P25" s="8">
        <v>4.5</v>
      </c>
      <c r="Q25" s="8">
        <v>4.2</v>
      </c>
      <c r="R25" s="8">
        <v>3.8</v>
      </c>
      <c r="S25" s="8">
        <v>2.7</v>
      </c>
      <c r="T25" s="19">
        <f t="shared" si="3"/>
        <v>1.33</v>
      </c>
      <c r="U25" s="8">
        <v>4.2</v>
      </c>
      <c r="V25" s="8">
        <v>3.8</v>
      </c>
      <c r="W25" s="8">
        <v>4</v>
      </c>
      <c r="X25" s="19">
        <f t="shared" si="0"/>
        <v>1.4</v>
      </c>
      <c r="Y25" s="9">
        <v>4</v>
      </c>
      <c r="Z25" s="19">
        <f t="shared" si="1"/>
        <v>1.2</v>
      </c>
      <c r="AA25" s="15">
        <f t="shared" si="2"/>
        <v>3.9299999999999997</v>
      </c>
      <c r="AB25" s="1"/>
      <c r="AC25" s="1"/>
    </row>
    <row r="26" spans="1:29">
      <c r="A26" s="33" t="s">
        <v>69</v>
      </c>
      <c r="B26" s="34"/>
      <c r="C26" s="33" t="s">
        <v>70</v>
      </c>
      <c r="D26" s="34"/>
      <c r="E26" s="34"/>
      <c r="F26" s="34"/>
      <c r="G26" s="34"/>
      <c r="H26" s="35" t="s">
        <v>71</v>
      </c>
      <c r="I26" s="36"/>
      <c r="J26" s="36"/>
      <c r="K26" s="36"/>
      <c r="L26" s="36"/>
      <c r="M26" s="36"/>
      <c r="N26" s="36"/>
      <c r="O26" s="37"/>
      <c r="P26" s="8">
        <v>4.5</v>
      </c>
      <c r="Q26" s="8">
        <v>2</v>
      </c>
      <c r="R26" s="8">
        <v>4.5</v>
      </c>
      <c r="S26" s="8">
        <v>1.7</v>
      </c>
      <c r="T26" s="19">
        <f t="shared" si="3"/>
        <v>1.1112500000000001</v>
      </c>
      <c r="U26" s="8">
        <v>4.5</v>
      </c>
      <c r="V26" s="8">
        <v>4.3</v>
      </c>
      <c r="W26" s="8">
        <v>3.8</v>
      </c>
      <c r="X26" s="19">
        <f t="shared" si="0"/>
        <v>1.47</v>
      </c>
      <c r="Y26" s="9">
        <v>4.0999999999999996</v>
      </c>
      <c r="Z26" s="19">
        <f t="shared" si="1"/>
        <v>1.2299999999999998</v>
      </c>
      <c r="AA26" s="15">
        <f t="shared" si="2"/>
        <v>3.8112499999999994</v>
      </c>
      <c r="AB26" s="1"/>
      <c r="AC26" s="1"/>
    </row>
    <row r="27" spans="1:29">
      <c r="A27" s="33" t="s">
        <v>72</v>
      </c>
      <c r="B27" s="34"/>
      <c r="C27" s="33" t="s">
        <v>73</v>
      </c>
      <c r="D27" s="34"/>
      <c r="E27" s="34"/>
      <c r="F27" s="34"/>
      <c r="G27" s="34"/>
      <c r="H27" s="35" t="s">
        <v>74</v>
      </c>
      <c r="I27" s="36"/>
      <c r="J27" s="36"/>
      <c r="K27" s="36"/>
      <c r="L27" s="36"/>
      <c r="M27" s="36"/>
      <c r="N27" s="36"/>
      <c r="O27" s="37"/>
      <c r="P27" s="8">
        <v>4</v>
      </c>
      <c r="Q27" s="8">
        <v>3.8</v>
      </c>
      <c r="R27" s="8">
        <v>4.3</v>
      </c>
      <c r="S27" s="8">
        <v>3.2</v>
      </c>
      <c r="T27" s="19">
        <f t="shared" si="3"/>
        <v>1.3387500000000001</v>
      </c>
      <c r="U27" s="8">
        <v>4.5999999999999996</v>
      </c>
      <c r="V27" s="8">
        <v>4.5</v>
      </c>
      <c r="W27" s="8">
        <v>3.5</v>
      </c>
      <c r="X27" s="19">
        <f t="shared" si="0"/>
        <v>1.47</v>
      </c>
      <c r="Y27" s="9">
        <v>4</v>
      </c>
      <c r="Z27" s="19">
        <f t="shared" si="1"/>
        <v>1.2</v>
      </c>
      <c r="AA27" s="15">
        <f t="shared" si="2"/>
        <v>4.00875</v>
      </c>
      <c r="AB27" s="1"/>
      <c r="AC27" s="1"/>
    </row>
    <row r="28" spans="1:29">
      <c r="A28" s="33" t="s">
        <v>75</v>
      </c>
      <c r="B28" s="34"/>
      <c r="C28" s="33" t="s">
        <v>76</v>
      </c>
      <c r="D28" s="34"/>
      <c r="E28" s="34"/>
      <c r="F28" s="34"/>
      <c r="G28" s="34"/>
      <c r="H28" s="35" t="s">
        <v>77</v>
      </c>
      <c r="I28" s="36"/>
      <c r="J28" s="36"/>
      <c r="K28" s="36"/>
      <c r="L28" s="36"/>
      <c r="M28" s="36"/>
      <c r="N28" s="36"/>
      <c r="O28" s="37"/>
      <c r="P28" s="8">
        <v>3.8</v>
      </c>
      <c r="Q28" s="8">
        <v>3.8</v>
      </c>
      <c r="R28" s="8">
        <v>4.3</v>
      </c>
      <c r="S28" s="8">
        <v>3.5</v>
      </c>
      <c r="T28" s="19">
        <f t="shared" si="3"/>
        <v>1.3474999999999999</v>
      </c>
      <c r="U28" s="8">
        <v>4.2</v>
      </c>
      <c r="V28" s="8">
        <v>4.2</v>
      </c>
      <c r="W28" s="8">
        <v>4</v>
      </c>
      <c r="X28" s="19">
        <f t="shared" si="0"/>
        <v>1.4466666666666668</v>
      </c>
      <c r="Y28" s="9">
        <v>4.2</v>
      </c>
      <c r="Z28" s="19">
        <f t="shared" si="1"/>
        <v>1.26</v>
      </c>
      <c r="AA28" s="15">
        <f t="shared" si="2"/>
        <v>4.0541666666666663</v>
      </c>
      <c r="AB28" s="1"/>
      <c r="AC28" s="1"/>
    </row>
    <row r="29" spans="1:29">
      <c r="A29" s="33" t="s">
        <v>78</v>
      </c>
      <c r="B29" s="34"/>
      <c r="C29" s="33" t="s">
        <v>79</v>
      </c>
      <c r="D29" s="34"/>
      <c r="E29" s="34"/>
      <c r="F29" s="34"/>
      <c r="G29" s="34"/>
      <c r="H29" s="35" t="s">
        <v>80</v>
      </c>
      <c r="I29" s="36"/>
      <c r="J29" s="36"/>
      <c r="K29" s="36"/>
      <c r="L29" s="36"/>
      <c r="M29" s="36"/>
      <c r="N29" s="36"/>
      <c r="O29" s="37"/>
      <c r="P29" s="8">
        <v>4</v>
      </c>
      <c r="Q29" s="8">
        <v>3.5</v>
      </c>
      <c r="R29" s="8">
        <v>4.3</v>
      </c>
      <c r="S29" s="8">
        <v>3</v>
      </c>
      <c r="T29" s="19">
        <f t="shared" si="3"/>
        <v>1.2949999999999999</v>
      </c>
      <c r="U29" s="8">
        <v>4.2</v>
      </c>
      <c r="V29" s="8">
        <v>3.8</v>
      </c>
      <c r="W29" s="8">
        <v>3.5</v>
      </c>
      <c r="X29" s="19">
        <f t="shared" si="0"/>
        <v>1.3416666666666668</v>
      </c>
      <c r="Y29" s="9">
        <v>4</v>
      </c>
      <c r="Z29" s="19">
        <f t="shared" si="1"/>
        <v>1.2</v>
      </c>
      <c r="AA29" s="15">
        <f t="shared" si="2"/>
        <v>3.8366666666666669</v>
      </c>
      <c r="AB29" s="1"/>
      <c r="AC29" s="1"/>
    </row>
    <row r="30" spans="1:29">
      <c r="A30" s="33" t="s">
        <v>81</v>
      </c>
      <c r="B30" s="34"/>
      <c r="C30" s="33" t="s">
        <v>82</v>
      </c>
      <c r="D30" s="34"/>
      <c r="E30" s="34"/>
      <c r="F30" s="34"/>
      <c r="G30" s="34"/>
      <c r="H30" s="35" t="s">
        <v>83</v>
      </c>
      <c r="I30" s="36"/>
      <c r="J30" s="36"/>
      <c r="K30" s="36"/>
      <c r="L30" s="36"/>
      <c r="M30" s="36"/>
      <c r="N30" s="36"/>
      <c r="O30" s="37"/>
      <c r="P30" s="8">
        <v>4</v>
      </c>
      <c r="Q30" s="8">
        <v>4</v>
      </c>
      <c r="R30" s="8">
        <v>5</v>
      </c>
      <c r="S30" s="8">
        <v>2.5</v>
      </c>
      <c r="T30" s="19">
        <f t="shared" si="3"/>
        <v>1.35625</v>
      </c>
      <c r="U30" s="8">
        <v>4.2</v>
      </c>
      <c r="V30" s="8">
        <v>3.8</v>
      </c>
      <c r="W30" s="8">
        <v>3.5</v>
      </c>
      <c r="X30" s="19">
        <f t="shared" si="0"/>
        <v>1.3416666666666668</v>
      </c>
      <c r="Y30" s="9">
        <v>4</v>
      </c>
      <c r="Z30" s="19">
        <f t="shared" si="1"/>
        <v>1.2</v>
      </c>
      <c r="AA30" s="15">
        <f t="shared" si="2"/>
        <v>3.8979166666666671</v>
      </c>
      <c r="AB30" s="1"/>
      <c r="AC30" s="1"/>
    </row>
    <row r="31" spans="1:29">
      <c r="A31" s="33" t="s">
        <v>84</v>
      </c>
      <c r="B31" s="34"/>
      <c r="C31" s="33" t="s">
        <v>85</v>
      </c>
      <c r="D31" s="34"/>
      <c r="E31" s="34"/>
      <c r="F31" s="34"/>
      <c r="G31" s="34"/>
      <c r="H31" s="35" t="s">
        <v>86</v>
      </c>
      <c r="I31" s="36"/>
      <c r="J31" s="36"/>
      <c r="K31" s="36"/>
      <c r="L31" s="36"/>
      <c r="M31" s="36"/>
      <c r="N31" s="36"/>
      <c r="O31" s="37"/>
      <c r="P31" s="8">
        <v>4.5999999999999996</v>
      </c>
      <c r="Q31" s="8">
        <v>4.3</v>
      </c>
      <c r="R31" s="8">
        <v>4.5999999999999996</v>
      </c>
      <c r="S31" s="8">
        <v>3.2</v>
      </c>
      <c r="T31" s="19">
        <f t="shared" si="3"/>
        <v>1.4612499999999999</v>
      </c>
      <c r="U31" s="8">
        <v>4.5999999999999996</v>
      </c>
      <c r="V31" s="8">
        <v>4.5</v>
      </c>
      <c r="W31" s="8">
        <v>3.5</v>
      </c>
      <c r="X31" s="19">
        <f t="shared" si="0"/>
        <v>1.47</v>
      </c>
      <c r="Y31" s="9">
        <v>4</v>
      </c>
      <c r="Z31" s="19">
        <f t="shared" si="1"/>
        <v>1.2</v>
      </c>
      <c r="AA31" s="15">
        <f t="shared" si="2"/>
        <v>4.1312499999999996</v>
      </c>
      <c r="AB31" s="1"/>
      <c r="AC31" s="1"/>
    </row>
    <row r="32" spans="1:29">
      <c r="A32" s="33" t="s">
        <v>87</v>
      </c>
      <c r="B32" s="34"/>
      <c r="C32" s="33" t="s">
        <v>88</v>
      </c>
      <c r="D32" s="34"/>
      <c r="E32" s="34"/>
      <c r="F32" s="34"/>
      <c r="G32" s="34"/>
      <c r="H32" s="35" t="s">
        <v>89</v>
      </c>
      <c r="I32" s="36"/>
      <c r="J32" s="36"/>
      <c r="K32" s="36"/>
      <c r="L32" s="36"/>
      <c r="M32" s="36"/>
      <c r="N32" s="36"/>
      <c r="O32" s="37"/>
      <c r="P32" s="8">
        <v>4.5</v>
      </c>
      <c r="Q32" s="8">
        <v>4</v>
      </c>
      <c r="R32" s="8">
        <v>4</v>
      </c>
      <c r="S32" s="8">
        <v>3.5</v>
      </c>
      <c r="T32" s="19">
        <f t="shared" si="3"/>
        <v>1.4</v>
      </c>
      <c r="U32" s="8">
        <v>5</v>
      </c>
      <c r="V32" s="8">
        <v>4.8</v>
      </c>
      <c r="W32" s="8">
        <v>5</v>
      </c>
      <c r="X32" s="19">
        <f t="shared" si="0"/>
        <v>1.7266666666666668</v>
      </c>
      <c r="Y32" s="9">
        <v>4.3</v>
      </c>
      <c r="Z32" s="19">
        <f t="shared" si="1"/>
        <v>1.29</v>
      </c>
      <c r="AA32" s="15">
        <f t="shared" si="2"/>
        <v>4.416666666666667</v>
      </c>
      <c r="AB32" s="1"/>
      <c r="AC32" s="1"/>
    </row>
    <row r="33" spans="1:29">
      <c r="A33" s="33" t="s">
        <v>90</v>
      </c>
      <c r="B33" s="34"/>
      <c r="C33" s="33" t="s">
        <v>91</v>
      </c>
      <c r="D33" s="34"/>
      <c r="E33" s="34"/>
      <c r="F33" s="34"/>
      <c r="G33" s="34"/>
      <c r="H33" s="35" t="s">
        <v>92</v>
      </c>
      <c r="I33" s="36"/>
      <c r="J33" s="36"/>
      <c r="K33" s="36"/>
      <c r="L33" s="36"/>
      <c r="M33" s="36"/>
      <c r="N33" s="36"/>
      <c r="O33" s="37"/>
      <c r="P33" s="8">
        <v>4</v>
      </c>
      <c r="Q33" s="8">
        <v>4.5</v>
      </c>
      <c r="R33" s="8">
        <v>4.3</v>
      </c>
      <c r="S33" s="8">
        <v>3</v>
      </c>
      <c r="T33" s="19">
        <f t="shared" si="3"/>
        <v>1.3825000000000001</v>
      </c>
      <c r="U33" s="8">
        <v>5</v>
      </c>
      <c r="V33" s="14">
        <v>2</v>
      </c>
      <c r="W33" s="8">
        <v>4</v>
      </c>
      <c r="X33" s="19">
        <f t="shared" si="0"/>
        <v>1.2833333333333332</v>
      </c>
      <c r="Y33" s="7">
        <v>3.2</v>
      </c>
      <c r="Z33" s="19">
        <f t="shared" si="1"/>
        <v>0.96</v>
      </c>
      <c r="AA33" s="15">
        <f t="shared" si="2"/>
        <v>3.6258333333333335</v>
      </c>
      <c r="AB33" s="1"/>
      <c r="AC33" s="1"/>
    </row>
    <row r="34" spans="1:29">
      <c r="A34" s="33" t="s">
        <v>93</v>
      </c>
      <c r="B34" s="34"/>
      <c r="C34" s="33" t="s">
        <v>94</v>
      </c>
      <c r="D34" s="34"/>
      <c r="E34" s="34"/>
      <c r="F34" s="34"/>
      <c r="G34" s="34"/>
      <c r="H34" s="35" t="s">
        <v>95</v>
      </c>
      <c r="I34" s="36"/>
      <c r="J34" s="36"/>
      <c r="K34" s="36"/>
      <c r="L34" s="36"/>
      <c r="M34" s="36"/>
      <c r="N34" s="36"/>
      <c r="O34" s="37"/>
      <c r="P34" s="14">
        <v>4</v>
      </c>
      <c r="Q34" s="8">
        <v>3.8</v>
      </c>
      <c r="R34" s="8">
        <v>0</v>
      </c>
      <c r="S34" s="8">
        <v>1.2</v>
      </c>
      <c r="T34" s="19">
        <f t="shared" si="3"/>
        <v>0.78749999999999998</v>
      </c>
      <c r="U34" s="8">
        <v>4</v>
      </c>
      <c r="V34" s="8">
        <v>2.8</v>
      </c>
      <c r="W34" s="8">
        <v>3.5</v>
      </c>
      <c r="X34" s="19">
        <f t="shared" si="0"/>
        <v>1.2016666666666667</v>
      </c>
      <c r="Y34" s="9">
        <v>3.5</v>
      </c>
      <c r="Z34" s="19">
        <f t="shared" si="1"/>
        <v>1.05</v>
      </c>
      <c r="AA34" s="15">
        <f t="shared" si="2"/>
        <v>3.0391666666666666</v>
      </c>
      <c r="AB34" s="1"/>
      <c r="AC34" s="1"/>
    </row>
    <row r="35" spans="1:29">
      <c r="A35" s="33" t="s">
        <v>96</v>
      </c>
      <c r="B35" s="34"/>
      <c r="C35" s="33" t="s">
        <v>97</v>
      </c>
      <c r="D35" s="34"/>
      <c r="E35" s="34"/>
      <c r="F35" s="34"/>
      <c r="G35" s="34"/>
      <c r="H35" s="35" t="s">
        <v>98</v>
      </c>
      <c r="I35" s="36"/>
      <c r="J35" s="36"/>
      <c r="K35" s="36"/>
      <c r="L35" s="36"/>
      <c r="M35" s="36"/>
      <c r="N35" s="36"/>
      <c r="O35" s="37"/>
      <c r="P35" s="8">
        <v>3.6</v>
      </c>
      <c r="Q35" s="8">
        <v>4.0999999999999996</v>
      </c>
      <c r="R35" s="8">
        <v>2</v>
      </c>
      <c r="S35" s="8">
        <v>3</v>
      </c>
      <c r="T35" s="19">
        <f t="shared" si="3"/>
        <v>1.1112500000000001</v>
      </c>
      <c r="U35" s="8">
        <v>4</v>
      </c>
      <c r="V35" s="8">
        <v>4.5</v>
      </c>
      <c r="W35" s="8">
        <v>3.8</v>
      </c>
      <c r="X35" s="19">
        <f t="shared" si="0"/>
        <v>1.4350000000000003</v>
      </c>
      <c r="Y35" s="9">
        <v>4</v>
      </c>
      <c r="Z35" s="19">
        <f t="shared" si="1"/>
        <v>1.2</v>
      </c>
      <c r="AA35" s="15">
        <f t="shared" si="2"/>
        <v>3.7462500000000007</v>
      </c>
      <c r="AB35" s="1"/>
      <c r="AC35" s="1"/>
    </row>
    <row r="36" spans="1:29">
      <c r="A36" s="33" t="s">
        <v>99</v>
      </c>
      <c r="B36" s="34"/>
      <c r="C36" s="33" t="s">
        <v>100</v>
      </c>
      <c r="D36" s="34"/>
      <c r="E36" s="34"/>
      <c r="F36" s="34"/>
      <c r="G36" s="34"/>
      <c r="H36" s="35" t="s">
        <v>101</v>
      </c>
      <c r="I36" s="36"/>
      <c r="J36" s="36"/>
      <c r="K36" s="36"/>
      <c r="L36" s="36"/>
      <c r="M36" s="36"/>
      <c r="N36" s="36"/>
      <c r="O36" s="37"/>
      <c r="P36" s="8">
        <v>4</v>
      </c>
      <c r="Q36" s="8">
        <v>4.8</v>
      </c>
      <c r="R36" s="8">
        <v>4.5</v>
      </c>
      <c r="S36" s="8">
        <v>3.5</v>
      </c>
      <c r="T36" s="19">
        <f t="shared" si="3"/>
        <v>1.47</v>
      </c>
      <c r="U36" s="8">
        <v>4.5</v>
      </c>
      <c r="V36" s="14">
        <v>4</v>
      </c>
      <c r="W36" s="8">
        <v>4.5</v>
      </c>
      <c r="X36" s="19">
        <f t="shared" si="0"/>
        <v>1.5166666666666666</v>
      </c>
      <c r="Y36" s="9">
        <v>4.0999999999999996</v>
      </c>
      <c r="Z36" s="19">
        <f t="shared" si="1"/>
        <v>1.2299999999999998</v>
      </c>
      <c r="AA36" s="15">
        <f t="shared" si="2"/>
        <v>4.2166666666666659</v>
      </c>
      <c r="AB36" s="1"/>
      <c r="AC36" s="1"/>
    </row>
    <row r="37" spans="1:29">
      <c r="A37" s="33" t="s">
        <v>102</v>
      </c>
      <c r="B37" s="34"/>
      <c r="C37" s="33" t="s">
        <v>103</v>
      </c>
      <c r="D37" s="34"/>
      <c r="E37" s="34"/>
      <c r="F37" s="34"/>
      <c r="G37" s="34"/>
      <c r="H37" s="35" t="s">
        <v>104</v>
      </c>
      <c r="I37" s="36"/>
      <c r="J37" s="36"/>
      <c r="K37" s="36"/>
      <c r="L37" s="36"/>
      <c r="M37" s="36"/>
      <c r="N37" s="36"/>
      <c r="O37" s="37"/>
      <c r="P37" s="8">
        <v>3.5</v>
      </c>
      <c r="Q37" s="8">
        <v>4.2</v>
      </c>
      <c r="R37" s="8">
        <v>4.3</v>
      </c>
      <c r="S37" s="8">
        <v>2.5</v>
      </c>
      <c r="T37" s="19">
        <f t="shared" si="3"/>
        <v>1.26875</v>
      </c>
      <c r="U37" s="8">
        <v>4.2</v>
      </c>
      <c r="V37" s="8">
        <v>3.8</v>
      </c>
      <c r="W37" s="8">
        <v>3.5</v>
      </c>
      <c r="X37" s="19">
        <f t="shared" si="0"/>
        <v>1.3416666666666668</v>
      </c>
      <c r="Y37" s="9">
        <v>4.0999999999999996</v>
      </c>
      <c r="Z37" s="19">
        <f t="shared" si="1"/>
        <v>1.2299999999999998</v>
      </c>
      <c r="AA37" s="15">
        <f t="shared" si="2"/>
        <v>3.8404166666666661</v>
      </c>
      <c r="AB37" s="1"/>
      <c r="AC37" s="1"/>
    </row>
    <row r="38" spans="1:29">
      <c r="A38" s="33" t="s">
        <v>105</v>
      </c>
      <c r="B38" s="34"/>
      <c r="C38" s="33" t="s">
        <v>106</v>
      </c>
      <c r="D38" s="34"/>
      <c r="E38" s="34"/>
      <c r="F38" s="34"/>
      <c r="G38" s="34"/>
      <c r="H38" s="35" t="s">
        <v>107</v>
      </c>
      <c r="I38" s="36"/>
      <c r="J38" s="36"/>
      <c r="K38" s="36"/>
      <c r="L38" s="36"/>
      <c r="M38" s="36"/>
      <c r="N38" s="36"/>
      <c r="O38" s="37"/>
      <c r="P38" s="8">
        <v>4</v>
      </c>
      <c r="Q38" s="8">
        <v>4.0999999999999996</v>
      </c>
      <c r="R38" s="8">
        <v>4.3</v>
      </c>
      <c r="S38" s="8">
        <v>3</v>
      </c>
      <c r="T38" s="19">
        <f t="shared" si="3"/>
        <v>1.3474999999999999</v>
      </c>
      <c r="U38" s="8">
        <v>4.2</v>
      </c>
      <c r="V38" s="8">
        <v>4.2</v>
      </c>
      <c r="W38" s="8">
        <v>3.8</v>
      </c>
      <c r="X38" s="19">
        <f t="shared" si="0"/>
        <v>1.4233333333333331</v>
      </c>
      <c r="Y38" s="9">
        <v>4.2</v>
      </c>
      <c r="Z38" s="19">
        <f t="shared" si="1"/>
        <v>1.26</v>
      </c>
      <c r="AA38" s="15">
        <f t="shared" si="2"/>
        <v>4.0308333333333328</v>
      </c>
      <c r="AB38" s="1"/>
      <c r="AC38" s="1"/>
    </row>
    <row r="39" spans="1:29">
      <c r="A39" s="33" t="s">
        <v>108</v>
      </c>
      <c r="B39" s="34"/>
      <c r="C39" s="33" t="s">
        <v>109</v>
      </c>
      <c r="D39" s="34"/>
      <c r="E39" s="34"/>
      <c r="F39" s="34"/>
      <c r="G39" s="34"/>
      <c r="H39" s="35" t="s">
        <v>110</v>
      </c>
      <c r="I39" s="36"/>
      <c r="J39" s="36"/>
      <c r="K39" s="36"/>
      <c r="L39" s="36"/>
      <c r="M39" s="36"/>
      <c r="N39" s="36"/>
      <c r="O39" s="37"/>
      <c r="P39" s="8">
        <v>3.8</v>
      </c>
      <c r="Q39" s="8">
        <v>4</v>
      </c>
      <c r="R39" s="8">
        <v>5</v>
      </c>
      <c r="S39" s="8">
        <v>2</v>
      </c>
      <c r="T39" s="19">
        <f t="shared" si="3"/>
        <v>1.2949999999999999</v>
      </c>
      <c r="U39" s="8">
        <v>4.2</v>
      </c>
      <c r="V39" s="8">
        <v>3.8</v>
      </c>
      <c r="W39" s="8">
        <v>4.5</v>
      </c>
      <c r="X39" s="19">
        <f t="shared" si="0"/>
        <v>1.4583333333333335</v>
      </c>
      <c r="Y39" s="9">
        <v>4.0999999999999996</v>
      </c>
      <c r="Z39" s="19">
        <f t="shared" si="1"/>
        <v>1.2299999999999998</v>
      </c>
      <c r="AA39" s="15">
        <f t="shared" si="2"/>
        <v>3.9833333333333334</v>
      </c>
      <c r="AB39" s="1"/>
      <c r="AC39" s="1"/>
    </row>
    <row r="40" spans="1:29">
      <c r="A40" s="33" t="s">
        <v>111</v>
      </c>
      <c r="B40" s="34"/>
      <c r="C40" s="33" t="s">
        <v>112</v>
      </c>
      <c r="D40" s="34"/>
      <c r="E40" s="34"/>
      <c r="F40" s="34"/>
      <c r="G40" s="34"/>
      <c r="H40" s="35" t="s">
        <v>113</v>
      </c>
      <c r="I40" s="36"/>
      <c r="J40" s="36"/>
      <c r="K40" s="36"/>
      <c r="L40" s="36"/>
      <c r="M40" s="36"/>
      <c r="N40" s="36"/>
      <c r="O40" s="37"/>
      <c r="P40" s="8">
        <v>4.5</v>
      </c>
      <c r="Q40" s="8">
        <v>4</v>
      </c>
      <c r="R40" s="8">
        <v>4.5</v>
      </c>
      <c r="S40" s="8">
        <v>2.7</v>
      </c>
      <c r="T40" s="19">
        <f t="shared" si="3"/>
        <v>1.37375</v>
      </c>
      <c r="U40" s="8">
        <v>4.2</v>
      </c>
      <c r="V40" s="8">
        <v>3.8</v>
      </c>
      <c r="W40" s="8">
        <v>3.5</v>
      </c>
      <c r="X40" s="19">
        <f t="shared" si="0"/>
        <v>1.3416666666666668</v>
      </c>
      <c r="Y40" s="9">
        <v>4.0999999999999996</v>
      </c>
      <c r="Z40" s="19">
        <f t="shared" si="1"/>
        <v>1.2299999999999998</v>
      </c>
      <c r="AA40" s="15">
        <f t="shared" si="2"/>
        <v>3.9454166666666666</v>
      </c>
      <c r="AB40" s="1"/>
      <c r="AC40" s="1"/>
    </row>
    <row r="41" spans="1:29">
      <c r="A41" s="33" t="s">
        <v>114</v>
      </c>
      <c r="B41" s="34"/>
      <c r="C41" s="33" t="s">
        <v>115</v>
      </c>
      <c r="D41" s="34"/>
      <c r="E41" s="34"/>
      <c r="F41" s="34"/>
      <c r="G41" s="34"/>
      <c r="H41" s="35" t="s">
        <v>116</v>
      </c>
      <c r="I41" s="36"/>
      <c r="J41" s="36"/>
      <c r="K41" s="36"/>
      <c r="L41" s="36"/>
      <c r="M41" s="36"/>
      <c r="N41" s="36"/>
      <c r="O41" s="37"/>
      <c r="P41" s="8">
        <v>4</v>
      </c>
      <c r="Q41" s="8">
        <v>4.0999999999999996</v>
      </c>
      <c r="R41" s="49">
        <v>3</v>
      </c>
      <c r="S41" s="8">
        <v>2.5</v>
      </c>
      <c r="T41" s="19">
        <f t="shared" si="3"/>
        <v>1.19</v>
      </c>
      <c r="U41" s="8">
        <v>5</v>
      </c>
      <c r="V41" s="8">
        <v>4.8</v>
      </c>
      <c r="W41" s="8">
        <v>4</v>
      </c>
      <c r="X41" s="19">
        <f t="shared" si="0"/>
        <v>1.6100000000000003</v>
      </c>
      <c r="Y41" s="9">
        <v>4.3</v>
      </c>
      <c r="Z41" s="19">
        <f t="shared" si="1"/>
        <v>1.29</v>
      </c>
      <c r="AA41" s="15">
        <f t="shared" si="2"/>
        <v>4.09</v>
      </c>
      <c r="AB41" s="1"/>
      <c r="AC41" s="1"/>
    </row>
    <row r="42" spans="1:29">
      <c r="A42" s="33" t="s">
        <v>117</v>
      </c>
      <c r="B42" s="34"/>
      <c r="C42" s="33" t="s">
        <v>118</v>
      </c>
      <c r="D42" s="34"/>
      <c r="E42" s="34"/>
      <c r="F42" s="34"/>
      <c r="G42" s="34"/>
      <c r="H42" s="35" t="s">
        <v>119</v>
      </c>
      <c r="I42" s="36"/>
      <c r="J42" s="36"/>
      <c r="K42" s="36"/>
      <c r="L42" s="36"/>
      <c r="M42" s="36"/>
      <c r="N42" s="36"/>
      <c r="O42" s="37"/>
      <c r="P42" s="8">
        <v>0</v>
      </c>
      <c r="Q42" s="8">
        <v>0</v>
      </c>
      <c r="R42" s="8">
        <v>0</v>
      </c>
      <c r="S42" s="8">
        <v>0</v>
      </c>
      <c r="T42" s="19">
        <f t="shared" si="3"/>
        <v>0</v>
      </c>
      <c r="U42" s="8">
        <v>5</v>
      </c>
      <c r="V42" s="8">
        <v>4</v>
      </c>
      <c r="W42" s="8">
        <v>3.5</v>
      </c>
      <c r="X42" s="19">
        <f t="shared" si="0"/>
        <v>1.4583333333333335</v>
      </c>
      <c r="Y42" s="9">
        <v>4.2</v>
      </c>
      <c r="Z42" s="19">
        <f t="shared" si="1"/>
        <v>1.26</v>
      </c>
      <c r="AA42" s="15">
        <f t="shared" si="2"/>
        <v>2.7183333333333337</v>
      </c>
      <c r="AB42" s="1"/>
      <c r="AC42" s="1"/>
    </row>
    <row r="43" spans="1:29">
      <c r="A43" s="33" t="s">
        <v>120</v>
      </c>
      <c r="B43" s="34"/>
      <c r="C43" s="33" t="s">
        <v>121</v>
      </c>
      <c r="D43" s="34"/>
      <c r="E43" s="34"/>
      <c r="F43" s="34"/>
      <c r="G43" s="34"/>
      <c r="H43" s="35" t="s">
        <v>122</v>
      </c>
      <c r="I43" s="36"/>
      <c r="J43" s="36"/>
      <c r="K43" s="36"/>
      <c r="L43" s="36"/>
      <c r="M43" s="36"/>
      <c r="N43" s="36"/>
      <c r="O43" s="37"/>
      <c r="P43" s="8">
        <v>3.8</v>
      </c>
      <c r="Q43" s="8">
        <v>4.5999999999999996</v>
      </c>
      <c r="R43" s="8">
        <v>4</v>
      </c>
      <c r="S43" s="8">
        <v>3</v>
      </c>
      <c r="T43" s="19">
        <f t="shared" si="3"/>
        <v>1.3474999999999999</v>
      </c>
      <c r="U43" s="8">
        <v>5</v>
      </c>
      <c r="V43" s="8">
        <v>4</v>
      </c>
      <c r="W43" s="8">
        <v>3.5</v>
      </c>
      <c r="X43" s="19">
        <f t="shared" si="0"/>
        <v>1.4583333333333335</v>
      </c>
      <c r="Y43" s="9">
        <v>4.2</v>
      </c>
      <c r="Z43" s="19">
        <f t="shared" si="1"/>
        <v>1.26</v>
      </c>
      <c r="AA43" s="15">
        <f t="shared" si="2"/>
        <v>4.065833333333333</v>
      </c>
      <c r="AB43" s="1"/>
      <c r="AC43" s="1"/>
    </row>
    <row r="44" spans="1:29">
      <c r="A44" s="33" t="s">
        <v>123</v>
      </c>
      <c r="B44" s="34"/>
      <c r="C44" s="33" t="s">
        <v>124</v>
      </c>
      <c r="D44" s="34"/>
      <c r="E44" s="34"/>
      <c r="F44" s="34"/>
      <c r="G44" s="34"/>
      <c r="H44" s="35" t="s">
        <v>125</v>
      </c>
      <c r="I44" s="36"/>
      <c r="J44" s="36"/>
      <c r="K44" s="36"/>
      <c r="L44" s="36"/>
      <c r="M44" s="36"/>
      <c r="N44" s="36"/>
      <c r="O44" s="37"/>
      <c r="P44" s="8">
        <v>4.5999999999999996</v>
      </c>
      <c r="Q44" s="8">
        <v>4.0999999999999996</v>
      </c>
      <c r="R44" s="8">
        <v>3.8</v>
      </c>
      <c r="S44" s="8">
        <v>3.2</v>
      </c>
      <c r="T44" s="19">
        <f t="shared" si="3"/>
        <v>1.37375</v>
      </c>
      <c r="U44" s="8">
        <v>5</v>
      </c>
      <c r="V44" s="8">
        <v>4</v>
      </c>
      <c r="W44" s="8">
        <v>3.5</v>
      </c>
      <c r="X44" s="19">
        <f t="shared" si="0"/>
        <v>1.4583333333333335</v>
      </c>
      <c r="Y44" s="9">
        <v>4.5999999999999996</v>
      </c>
      <c r="Z44" s="19">
        <f t="shared" si="1"/>
        <v>1.38</v>
      </c>
      <c r="AA44" s="15">
        <f t="shared" si="2"/>
        <v>4.2120833333333332</v>
      </c>
      <c r="AB44" s="1"/>
      <c r="AC44" s="1"/>
    </row>
    <row r="45" spans="1:29">
      <c r="A45" s="33" t="s">
        <v>126</v>
      </c>
      <c r="B45" s="34"/>
      <c r="C45" s="33" t="s">
        <v>127</v>
      </c>
      <c r="D45" s="34"/>
      <c r="E45" s="34"/>
      <c r="F45" s="34"/>
      <c r="G45" s="34"/>
      <c r="H45" s="35" t="s">
        <v>128</v>
      </c>
      <c r="I45" s="36"/>
      <c r="J45" s="36"/>
      <c r="K45" s="36"/>
      <c r="L45" s="36"/>
      <c r="M45" s="36"/>
      <c r="N45" s="36"/>
      <c r="O45" s="37"/>
      <c r="P45" s="8">
        <v>4.2</v>
      </c>
      <c r="Q45" s="8">
        <v>4.0999999999999996</v>
      </c>
      <c r="R45" s="8">
        <v>4.2</v>
      </c>
      <c r="S45" s="8">
        <v>3.2</v>
      </c>
      <c r="T45" s="19">
        <f t="shared" si="3"/>
        <v>1.37375</v>
      </c>
      <c r="U45" s="8">
        <v>4.5999999999999996</v>
      </c>
      <c r="V45" s="8">
        <v>4.5</v>
      </c>
      <c r="W45" s="8">
        <v>4</v>
      </c>
      <c r="X45" s="19">
        <f t="shared" si="0"/>
        <v>1.5283333333333331</v>
      </c>
      <c r="Y45" s="9">
        <v>4</v>
      </c>
      <c r="Z45" s="19">
        <f t="shared" si="1"/>
        <v>1.2</v>
      </c>
      <c r="AA45" s="15">
        <f t="shared" si="2"/>
        <v>4.1020833333333329</v>
      </c>
      <c r="AB45" s="1"/>
      <c r="AC45" s="1"/>
    </row>
    <row r="46" spans="1:29">
      <c r="A46" s="33" t="s">
        <v>129</v>
      </c>
      <c r="B46" s="34"/>
      <c r="C46" s="33" t="s">
        <v>130</v>
      </c>
      <c r="D46" s="34"/>
      <c r="E46" s="34"/>
      <c r="F46" s="34"/>
      <c r="G46" s="34"/>
      <c r="H46" s="35" t="s">
        <v>131</v>
      </c>
      <c r="I46" s="36"/>
      <c r="J46" s="36"/>
      <c r="K46" s="36"/>
      <c r="L46" s="36"/>
      <c r="M46" s="36"/>
      <c r="N46" s="36"/>
      <c r="O46" s="37"/>
      <c r="P46" s="8">
        <v>4.2</v>
      </c>
      <c r="Q46" s="8">
        <v>3.5</v>
      </c>
      <c r="R46" s="49">
        <v>3</v>
      </c>
      <c r="S46" s="8">
        <v>3.5</v>
      </c>
      <c r="T46" s="19">
        <f t="shared" si="3"/>
        <v>1.2424999999999999</v>
      </c>
      <c r="U46" s="8">
        <v>5</v>
      </c>
      <c r="V46" s="8">
        <v>4</v>
      </c>
      <c r="W46" s="8">
        <v>4.2</v>
      </c>
      <c r="X46" s="19">
        <f t="shared" si="0"/>
        <v>1.5399999999999998</v>
      </c>
      <c r="Y46" s="9">
        <v>4.5999999999999996</v>
      </c>
      <c r="Z46" s="19">
        <f t="shared" si="1"/>
        <v>1.38</v>
      </c>
      <c r="AA46" s="15">
        <f t="shared" si="2"/>
        <v>4.1624999999999996</v>
      </c>
      <c r="AB46" s="1"/>
      <c r="AC46" s="1"/>
    </row>
    <row r="47" spans="1:29">
      <c r="A47" s="33" t="s">
        <v>132</v>
      </c>
      <c r="B47" s="34"/>
      <c r="C47" s="33" t="s">
        <v>133</v>
      </c>
      <c r="D47" s="34"/>
      <c r="E47" s="34"/>
      <c r="F47" s="34"/>
      <c r="G47" s="34"/>
      <c r="H47" s="35" t="s">
        <v>134</v>
      </c>
      <c r="I47" s="36"/>
      <c r="J47" s="36"/>
      <c r="K47" s="36"/>
      <c r="L47" s="36"/>
      <c r="M47" s="36"/>
      <c r="N47" s="36"/>
      <c r="O47" s="37"/>
      <c r="P47" s="8">
        <v>4.5999999999999996</v>
      </c>
      <c r="Q47" s="8">
        <v>4.8</v>
      </c>
      <c r="R47" s="8">
        <v>4.2</v>
      </c>
      <c r="S47" s="8">
        <v>2.7</v>
      </c>
      <c r="T47" s="19">
        <f t="shared" si="3"/>
        <v>1.4262499999999998</v>
      </c>
      <c r="U47" s="8">
        <v>5</v>
      </c>
      <c r="V47" s="8">
        <v>4</v>
      </c>
      <c r="W47" s="8">
        <v>3.8</v>
      </c>
      <c r="X47" s="19">
        <f t="shared" si="0"/>
        <v>1.4933333333333334</v>
      </c>
      <c r="Y47" s="9">
        <v>4.5999999999999996</v>
      </c>
      <c r="Z47" s="19">
        <f t="shared" si="1"/>
        <v>1.38</v>
      </c>
      <c r="AA47" s="15">
        <f t="shared" si="2"/>
        <v>4.2995833333333326</v>
      </c>
      <c r="AB47" s="1"/>
      <c r="AC47" s="1"/>
    </row>
    <row r="48" spans="1:29">
      <c r="A48" s="33" t="s">
        <v>135</v>
      </c>
      <c r="B48" s="34"/>
      <c r="C48" s="33" t="s">
        <v>136</v>
      </c>
      <c r="D48" s="34"/>
      <c r="E48" s="34"/>
      <c r="F48" s="34"/>
      <c r="G48" s="34"/>
      <c r="H48" s="35" t="s">
        <v>137</v>
      </c>
      <c r="I48" s="36"/>
      <c r="J48" s="36"/>
      <c r="K48" s="36"/>
      <c r="L48" s="36"/>
      <c r="M48" s="36"/>
      <c r="N48" s="36"/>
      <c r="O48" s="37"/>
      <c r="P48" s="8">
        <v>3.8</v>
      </c>
      <c r="Q48" s="8">
        <v>3.8</v>
      </c>
      <c r="R48" s="8">
        <v>4.5</v>
      </c>
      <c r="S48" s="8">
        <v>2</v>
      </c>
      <c r="T48" s="19">
        <f t="shared" si="3"/>
        <v>1.2337499999999999</v>
      </c>
      <c r="U48" s="8">
        <v>5</v>
      </c>
      <c r="V48" s="8">
        <v>3.8</v>
      </c>
      <c r="W48" s="8">
        <v>3.8</v>
      </c>
      <c r="X48" s="19">
        <f t="shared" si="0"/>
        <v>1.47</v>
      </c>
      <c r="Y48" s="9">
        <v>3.8</v>
      </c>
      <c r="Z48" s="19">
        <f t="shared" si="1"/>
        <v>1.1399999999999999</v>
      </c>
      <c r="AA48" s="15">
        <f t="shared" si="2"/>
        <v>3.84375</v>
      </c>
      <c r="AB48" s="1"/>
      <c r="AC48" s="1"/>
    </row>
    <row r="49" spans="1:29">
      <c r="A49" s="33" t="s">
        <v>138</v>
      </c>
      <c r="B49" s="34"/>
      <c r="C49" s="33" t="s">
        <v>139</v>
      </c>
      <c r="D49" s="34"/>
      <c r="E49" s="34"/>
      <c r="F49" s="34"/>
      <c r="G49" s="34"/>
      <c r="H49" s="35" t="s">
        <v>140</v>
      </c>
      <c r="I49" s="36"/>
      <c r="J49" s="36"/>
      <c r="K49" s="36"/>
      <c r="L49" s="36"/>
      <c r="M49" s="36"/>
      <c r="N49" s="36"/>
      <c r="O49" s="37"/>
      <c r="P49" s="8">
        <v>4.2</v>
      </c>
      <c r="Q49" s="8">
        <v>4.5999999999999996</v>
      </c>
      <c r="R49" s="8">
        <v>4.5</v>
      </c>
      <c r="S49" s="8">
        <v>4</v>
      </c>
      <c r="T49" s="19">
        <f t="shared" si="3"/>
        <v>1.5137499999999999</v>
      </c>
      <c r="U49" s="8">
        <v>4.5</v>
      </c>
      <c r="V49" s="8">
        <v>4.3</v>
      </c>
      <c r="W49" s="8">
        <v>4</v>
      </c>
      <c r="X49" s="19">
        <f t="shared" si="0"/>
        <v>1.4933333333333334</v>
      </c>
      <c r="Y49" s="9">
        <v>4.0999999999999996</v>
      </c>
      <c r="Z49" s="19">
        <f t="shared" si="1"/>
        <v>1.2299999999999998</v>
      </c>
      <c r="AA49" s="15">
        <f t="shared" si="2"/>
        <v>4.2370833333333326</v>
      </c>
      <c r="AB49" s="1"/>
      <c r="AC49" s="1"/>
    </row>
    <row r="50" spans="1:29">
      <c r="A50" s="33" t="s">
        <v>141</v>
      </c>
      <c r="B50" s="34"/>
      <c r="C50" s="33" t="s">
        <v>142</v>
      </c>
      <c r="D50" s="34"/>
      <c r="E50" s="34"/>
      <c r="F50" s="34"/>
      <c r="G50" s="34"/>
      <c r="H50" s="35" t="s">
        <v>143</v>
      </c>
      <c r="I50" s="36"/>
      <c r="J50" s="36"/>
      <c r="K50" s="36"/>
      <c r="L50" s="36"/>
      <c r="M50" s="36"/>
      <c r="N50" s="36"/>
      <c r="O50" s="37"/>
      <c r="P50" s="8">
        <v>4</v>
      </c>
      <c r="Q50" s="8">
        <v>4.3</v>
      </c>
      <c r="R50" s="8">
        <v>3</v>
      </c>
      <c r="S50" s="8">
        <v>3.2</v>
      </c>
      <c r="T50" s="19">
        <f t="shared" si="3"/>
        <v>1.26875</v>
      </c>
      <c r="U50" s="8">
        <v>5</v>
      </c>
      <c r="V50" s="8">
        <v>3.8</v>
      </c>
      <c r="W50" s="8">
        <v>3.8</v>
      </c>
      <c r="X50" s="19">
        <f t="shared" si="0"/>
        <v>1.47</v>
      </c>
      <c r="Y50" s="9">
        <v>3.8</v>
      </c>
      <c r="Z50" s="19">
        <f t="shared" si="1"/>
        <v>1.1399999999999999</v>
      </c>
      <c r="AA50" s="15">
        <f t="shared" si="2"/>
        <v>3.8787500000000001</v>
      </c>
      <c r="AB50" s="1"/>
      <c r="AC50" s="1"/>
    </row>
    <row r="51" spans="1:29">
      <c r="A51" s="33" t="s">
        <v>144</v>
      </c>
      <c r="B51" s="34"/>
      <c r="C51" s="33" t="s">
        <v>145</v>
      </c>
      <c r="D51" s="34"/>
      <c r="E51" s="34"/>
      <c r="F51" s="34"/>
      <c r="G51" s="34"/>
      <c r="H51" s="35" t="s">
        <v>146</v>
      </c>
      <c r="I51" s="36"/>
      <c r="J51" s="36"/>
      <c r="K51" s="36"/>
      <c r="L51" s="36"/>
      <c r="M51" s="36"/>
      <c r="N51" s="36"/>
      <c r="O51" s="37"/>
      <c r="P51" s="8">
        <v>4</v>
      </c>
      <c r="Q51" s="8">
        <v>4.0999999999999996</v>
      </c>
      <c r="R51" s="8">
        <v>4.3</v>
      </c>
      <c r="S51" s="8">
        <v>3</v>
      </c>
      <c r="T51" s="19">
        <f t="shared" si="3"/>
        <v>1.3474999999999999</v>
      </c>
      <c r="U51" s="8">
        <v>5</v>
      </c>
      <c r="V51" s="8">
        <v>4</v>
      </c>
      <c r="W51" s="8">
        <v>3.8</v>
      </c>
      <c r="X51" s="19">
        <f t="shared" si="0"/>
        <v>1.4933333333333334</v>
      </c>
      <c r="Y51" s="9">
        <v>4.2</v>
      </c>
      <c r="Z51" s="19">
        <f t="shared" si="1"/>
        <v>1.26</v>
      </c>
      <c r="AA51" s="15">
        <f t="shared" si="2"/>
        <v>4.1008333333333331</v>
      </c>
      <c r="AB51" s="1"/>
      <c r="AC51" s="1"/>
    </row>
    <row r="52" spans="1:29">
      <c r="A52" s="33" t="s">
        <v>147</v>
      </c>
      <c r="B52" s="34"/>
      <c r="C52" s="33" t="s">
        <v>148</v>
      </c>
      <c r="D52" s="34"/>
      <c r="E52" s="34"/>
      <c r="F52" s="34"/>
      <c r="G52" s="34"/>
      <c r="H52" s="35" t="s">
        <v>149</v>
      </c>
      <c r="I52" s="36"/>
      <c r="J52" s="36"/>
      <c r="K52" s="36"/>
      <c r="L52" s="36"/>
      <c r="M52" s="36"/>
      <c r="N52" s="36"/>
      <c r="O52" s="37"/>
      <c r="P52" s="8">
        <v>3.2</v>
      </c>
      <c r="Q52" s="8">
        <v>4</v>
      </c>
      <c r="R52" s="8">
        <v>4.3</v>
      </c>
      <c r="S52" s="8">
        <v>2.7</v>
      </c>
      <c r="T52" s="19">
        <f t="shared" si="3"/>
        <v>1.2424999999999999</v>
      </c>
      <c r="U52" s="8">
        <v>5</v>
      </c>
      <c r="V52" s="8">
        <v>3.8</v>
      </c>
      <c r="W52" s="8">
        <v>3.5</v>
      </c>
      <c r="X52" s="19">
        <f t="shared" si="0"/>
        <v>1.4350000000000003</v>
      </c>
      <c r="Y52" s="9">
        <v>3.8</v>
      </c>
      <c r="Z52" s="19">
        <f t="shared" si="1"/>
        <v>1.1399999999999999</v>
      </c>
      <c r="AA52" s="15">
        <f t="shared" si="2"/>
        <v>3.8174999999999999</v>
      </c>
      <c r="AB52" s="1"/>
      <c r="AC52" s="1"/>
    </row>
    <row r="53" spans="1:29">
      <c r="A53" s="33" t="s">
        <v>150</v>
      </c>
      <c r="B53" s="34"/>
      <c r="C53" s="33" t="s">
        <v>151</v>
      </c>
      <c r="D53" s="34"/>
      <c r="E53" s="34"/>
      <c r="F53" s="34"/>
      <c r="G53" s="34"/>
      <c r="H53" s="35" t="s">
        <v>152</v>
      </c>
      <c r="I53" s="36"/>
      <c r="J53" s="36"/>
      <c r="K53" s="36"/>
      <c r="L53" s="36"/>
      <c r="M53" s="36"/>
      <c r="N53" s="36"/>
      <c r="O53" s="37"/>
      <c r="P53" s="8">
        <v>4.2</v>
      </c>
      <c r="Q53" s="8">
        <v>3.8</v>
      </c>
      <c r="R53" s="8">
        <v>4.3</v>
      </c>
      <c r="S53" s="8">
        <v>2.5</v>
      </c>
      <c r="T53" s="19">
        <f t="shared" si="3"/>
        <v>1.2949999999999999</v>
      </c>
      <c r="U53" s="8">
        <v>4.2</v>
      </c>
      <c r="V53" s="8">
        <v>4.2</v>
      </c>
      <c r="W53" s="8">
        <v>4.5</v>
      </c>
      <c r="X53" s="19">
        <f t="shared" si="0"/>
        <v>1.5049999999999999</v>
      </c>
      <c r="Y53" s="9">
        <v>4.2</v>
      </c>
      <c r="Z53" s="19">
        <f t="shared" si="1"/>
        <v>1.26</v>
      </c>
      <c r="AA53" s="15">
        <f t="shared" si="2"/>
        <v>4.0599999999999996</v>
      </c>
      <c r="AB53" s="1"/>
      <c r="AC53" s="1"/>
    </row>
    <row r="54" spans="1:29">
      <c r="A54" s="33" t="s">
        <v>153</v>
      </c>
      <c r="B54" s="34"/>
      <c r="C54" s="33" t="s">
        <v>154</v>
      </c>
      <c r="D54" s="34"/>
      <c r="E54" s="34"/>
      <c r="F54" s="34"/>
      <c r="G54" s="34"/>
      <c r="H54" s="35" t="s">
        <v>155</v>
      </c>
      <c r="I54" s="36"/>
      <c r="J54" s="36"/>
      <c r="K54" s="36"/>
      <c r="L54" s="36"/>
      <c r="M54" s="36"/>
      <c r="N54" s="36"/>
      <c r="O54" s="37"/>
      <c r="P54" s="8">
        <v>4.2</v>
      </c>
      <c r="Q54" s="8">
        <v>4</v>
      </c>
      <c r="R54" s="8">
        <v>5</v>
      </c>
      <c r="S54" s="8">
        <v>3.7</v>
      </c>
      <c r="T54" s="19">
        <f t="shared" si="3"/>
        <v>1.47875</v>
      </c>
      <c r="U54" s="8">
        <v>4</v>
      </c>
      <c r="V54" s="8">
        <v>4</v>
      </c>
      <c r="W54" s="8">
        <v>4</v>
      </c>
      <c r="X54" s="19">
        <f t="shared" si="0"/>
        <v>1.4</v>
      </c>
      <c r="Y54" s="9">
        <v>4.3</v>
      </c>
      <c r="Z54" s="19">
        <f t="shared" si="1"/>
        <v>1.29</v>
      </c>
      <c r="AA54" s="15">
        <f t="shared" si="2"/>
        <v>4.1687500000000002</v>
      </c>
      <c r="AB54" s="1"/>
      <c r="AC54" s="1"/>
    </row>
    <row r="55" spans="1:29">
      <c r="A55" s="33" t="s">
        <v>156</v>
      </c>
      <c r="B55" s="34"/>
      <c r="C55" s="33" t="s">
        <v>157</v>
      </c>
      <c r="D55" s="34"/>
      <c r="E55" s="34"/>
      <c r="F55" s="34"/>
      <c r="G55" s="34"/>
      <c r="H55" s="35" t="s">
        <v>158</v>
      </c>
      <c r="I55" s="36"/>
      <c r="J55" s="36"/>
      <c r="K55" s="36"/>
      <c r="L55" s="36"/>
      <c r="M55" s="36"/>
      <c r="N55" s="36"/>
      <c r="O55" s="37"/>
      <c r="P55" s="8">
        <v>4</v>
      </c>
      <c r="Q55" s="8">
        <v>4.5999999999999996</v>
      </c>
      <c r="R55" s="8">
        <v>5</v>
      </c>
      <c r="S55" s="8">
        <v>4.2</v>
      </c>
      <c r="T55" s="19">
        <f t="shared" si="3"/>
        <v>1.5575000000000001</v>
      </c>
      <c r="U55" s="8">
        <v>5</v>
      </c>
      <c r="V55" s="8">
        <v>4.8</v>
      </c>
      <c r="W55" s="8">
        <v>5</v>
      </c>
      <c r="X55" s="19">
        <f t="shared" si="0"/>
        <v>1.7266666666666668</v>
      </c>
      <c r="Y55" s="9">
        <v>4.3</v>
      </c>
      <c r="Z55" s="19">
        <f t="shared" si="1"/>
        <v>1.29</v>
      </c>
      <c r="AA55" s="15">
        <f t="shared" si="2"/>
        <v>4.5741666666666667</v>
      </c>
      <c r="AB55" s="1"/>
      <c r="AC55" s="1"/>
    </row>
    <row r="56" spans="1:29">
      <c r="A56" s="33" t="s">
        <v>159</v>
      </c>
      <c r="B56" s="34"/>
      <c r="C56" s="33" t="s">
        <v>160</v>
      </c>
      <c r="D56" s="34"/>
      <c r="E56" s="34"/>
      <c r="F56" s="34"/>
      <c r="G56" s="34"/>
      <c r="H56" s="35" t="s">
        <v>161</v>
      </c>
      <c r="I56" s="36"/>
      <c r="J56" s="36"/>
      <c r="K56" s="36"/>
      <c r="L56" s="36"/>
      <c r="M56" s="36"/>
      <c r="N56" s="36"/>
      <c r="O56" s="37"/>
      <c r="P56" s="8">
        <v>4.5</v>
      </c>
      <c r="Q56" s="8">
        <v>4.0999999999999996</v>
      </c>
      <c r="R56" s="8">
        <v>4</v>
      </c>
      <c r="S56" s="8">
        <v>3.2</v>
      </c>
      <c r="T56" s="19">
        <f t="shared" si="3"/>
        <v>1.3825000000000001</v>
      </c>
      <c r="U56" s="8">
        <v>5</v>
      </c>
      <c r="V56" s="8">
        <v>4</v>
      </c>
      <c r="W56" s="8">
        <v>4</v>
      </c>
      <c r="X56" s="19">
        <f t="shared" si="0"/>
        <v>1.5166666666666666</v>
      </c>
      <c r="Y56" s="9">
        <v>4.5999999999999996</v>
      </c>
      <c r="Z56" s="19">
        <f t="shared" si="1"/>
        <v>1.38</v>
      </c>
      <c r="AA56" s="15">
        <f t="shared" si="2"/>
        <v>4.2791666666666668</v>
      </c>
      <c r="AB56" s="1"/>
      <c r="AC56" s="1"/>
    </row>
    <row r="57" spans="1:29">
      <c r="A57" s="33" t="s">
        <v>162</v>
      </c>
      <c r="B57" s="34"/>
      <c r="C57" s="33" t="s">
        <v>163</v>
      </c>
      <c r="D57" s="34"/>
      <c r="E57" s="34"/>
      <c r="F57" s="34"/>
      <c r="G57" s="34"/>
      <c r="H57" s="35" t="s">
        <v>164</v>
      </c>
      <c r="I57" s="36"/>
      <c r="J57" s="36"/>
      <c r="K57" s="36"/>
      <c r="L57" s="36"/>
      <c r="M57" s="36"/>
      <c r="N57" s="36"/>
      <c r="O57" s="37"/>
      <c r="P57" s="8">
        <v>3</v>
      </c>
      <c r="Q57" s="8">
        <v>4.5</v>
      </c>
      <c r="R57" s="8">
        <v>3</v>
      </c>
      <c r="S57" s="8">
        <v>2.5</v>
      </c>
      <c r="T57" s="19">
        <f t="shared" si="3"/>
        <v>1.1375</v>
      </c>
      <c r="U57" s="8">
        <v>5</v>
      </c>
      <c r="V57" s="8">
        <v>3.8</v>
      </c>
      <c r="W57" s="8">
        <v>3.8</v>
      </c>
      <c r="X57" s="19">
        <f t="shared" si="0"/>
        <v>1.47</v>
      </c>
      <c r="Y57" s="9">
        <v>3.8</v>
      </c>
      <c r="Z57" s="19">
        <f t="shared" si="1"/>
        <v>1.1399999999999999</v>
      </c>
      <c r="AA57" s="15">
        <f t="shared" si="2"/>
        <v>3.7474999999999996</v>
      </c>
      <c r="AB57" s="1"/>
      <c r="AC57" s="1"/>
    </row>
    <row r="58" spans="1:29">
      <c r="A58" s="43" t="s">
        <v>165</v>
      </c>
      <c r="B58" s="44"/>
      <c r="C58" s="43" t="s">
        <v>166</v>
      </c>
      <c r="D58" s="44"/>
      <c r="E58" s="44"/>
      <c r="F58" s="44"/>
      <c r="G58" s="44"/>
      <c r="H58" s="45" t="s">
        <v>167</v>
      </c>
      <c r="I58" s="46"/>
      <c r="J58" s="46"/>
      <c r="K58" s="46"/>
      <c r="L58" s="46"/>
      <c r="M58" s="46"/>
      <c r="N58" s="46"/>
      <c r="O58" s="47"/>
      <c r="P58" s="6">
        <v>0</v>
      </c>
      <c r="Q58" s="8">
        <v>0</v>
      </c>
      <c r="R58" s="6">
        <v>0</v>
      </c>
      <c r="S58" s="6">
        <v>0</v>
      </c>
      <c r="T58" s="19">
        <f t="shared" si="3"/>
        <v>0</v>
      </c>
      <c r="U58" s="6">
        <v>0</v>
      </c>
      <c r="V58" s="6">
        <v>0</v>
      </c>
      <c r="W58" s="6"/>
      <c r="X58" s="19">
        <f t="shared" si="0"/>
        <v>0</v>
      </c>
      <c r="Y58" s="9">
        <v>0</v>
      </c>
      <c r="Z58" s="19">
        <f t="shared" si="1"/>
        <v>0</v>
      </c>
      <c r="AA58" s="15">
        <f t="shared" si="2"/>
        <v>0</v>
      </c>
      <c r="AB58" s="1"/>
      <c r="AC58" s="1"/>
    </row>
    <row r="59" spans="1:29">
      <c r="A59" s="43" t="s">
        <v>168</v>
      </c>
      <c r="B59" s="44"/>
      <c r="C59" s="43" t="s">
        <v>169</v>
      </c>
      <c r="D59" s="44"/>
      <c r="E59" s="44"/>
      <c r="F59" s="44"/>
      <c r="G59" s="44"/>
      <c r="H59" s="45" t="s">
        <v>170</v>
      </c>
      <c r="I59" s="46"/>
      <c r="J59" s="46"/>
      <c r="K59" s="46"/>
      <c r="L59" s="46"/>
      <c r="M59" s="46"/>
      <c r="N59" s="46"/>
      <c r="O59" s="47"/>
      <c r="P59" s="6">
        <v>0</v>
      </c>
      <c r="Q59" s="8">
        <v>0</v>
      </c>
      <c r="R59" s="6">
        <v>0</v>
      </c>
      <c r="S59" s="6">
        <v>0</v>
      </c>
      <c r="T59" s="19">
        <f t="shared" si="3"/>
        <v>0</v>
      </c>
      <c r="U59" s="6">
        <v>0</v>
      </c>
      <c r="V59" s="6">
        <v>0</v>
      </c>
      <c r="W59" s="6"/>
      <c r="X59" s="19">
        <f t="shared" si="0"/>
        <v>0</v>
      </c>
      <c r="Y59" s="9">
        <v>0</v>
      </c>
      <c r="Z59" s="19">
        <f t="shared" si="1"/>
        <v>0</v>
      </c>
      <c r="AA59" s="6">
        <v>0</v>
      </c>
      <c r="AB59" s="1"/>
      <c r="AC59" s="1"/>
    </row>
    <row r="60" spans="1:29">
      <c r="A60" s="7" t="s">
        <v>180</v>
      </c>
      <c r="B60" s="7"/>
      <c r="C60" s="22" t="s">
        <v>192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4"/>
    </row>
    <row r="61" spans="1:29">
      <c r="A61" s="7" t="s">
        <v>181</v>
      </c>
      <c r="B61" s="7"/>
      <c r="C61" s="22" t="s">
        <v>184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4"/>
    </row>
    <row r="62" spans="1:29">
      <c r="A62" s="7" t="s">
        <v>179</v>
      </c>
      <c r="B62" s="7"/>
      <c r="C62" s="22" t="s">
        <v>185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4"/>
    </row>
    <row r="63" spans="1:29">
      <c r="A63" s="7" t="s">
        <v>182</v>
      </c>
      <c r="B63" s="7"/>
      <c r="C63" s="22" t="s">
        <v>186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4"/>
    </row>
    <row r="64" spans="1:29">
      <c r="A64" s="7" t="s">
        <v>175</v>
      </c>
      <c r="B64" s="7"/>
      <c r="C64" s="22" t="s">
        <v>187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4"/>
    </row>
    <row r="65" spans="1:20">
      <c r="A65" s="7" t="s">
        <v>176</v>
      </c>
      <c r="B65" s="7"/>
      <c r="C65" s="22" t="s">
        <v>188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4"/>
    </row>
    <row r="66" spans="1:20">
      <c r="A66" s="7" t="s">
        <v>177</v>
      </c>
      <c r="B66" s="7"/>
      <c r="C66" s="22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4"/>
    </row>
    <row r="67" spans="1:20">
      <c r="A67" s="7" t="s">
        <v>178</v>
      </c>
      <c r="B67" s="7"/>
      <c r="C67" s="22" t="s">
        <v>189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4"/>
    </row>
    <row r="68" spans="1:20">
      <c r="A68" s="7" t="s">
        <v>190</v>
      </c>
      <c r="B68" s="7"/>
      <c r="C68" s="22" t="s">
        <v>199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4"/>
    </row>
    <row r="69" spans="1:20">
      <c r="A69" s="7" t="s">
        <v>183</v>
      </c>
      <c r="B69" s="7"/>
      <c r="C69" s="22" t="s">
        <v>191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4"/>
    </row>
    <row r="70" spans="1:20">
      <c r="A70" s="7"/>
      <c r="B70" s="7"/>
      <c r="C70" s="22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4"/>
    </row>
  </sheetData>
  <mergeCells count="185">
    <mergeCell ref="A59:B59"/>
    <mergeCell ref="C59:G59"/>
    <mergeCell ref="H59:O59"/>
    <mergeCell ref="A1:B1"/>
    <mergeCell ref="C1:O1"/>
    <mergeCell ref="A57:B57"/>
    <mergeCell ref="C57:G57"/>
    <mergeCell ref="H57:O57"/>
    <mergeCell ref="A58:B58"/>
    <mergeCell ref="C58:G58"/>
    <mergeCell ref="H58:O58"/>
    <mergeCell ref="A55:B55"/>
    <mergeCell ref="C55:G55"/>
    <mergeCell ref="H55:O55"/>
    <mergeCell ref="A56:B56"/>
    <mergeCell ref="C56:G56"/>
    <mergeCell ref="H56:O56"/>
    <mergeCell ref="A53:B53"/>
    <mergeCell ref="C53:G53"/>
    <mergeCell ref="H53:O53"/>
    <mergeCell ref="A54:B54"/>
    <mergeCell ref="C54:G54"/>
    <mergeCell ref="H54:O54"/>
    <mergeCell ref="A51:B51"/>
    <mergeCell ref="C51:G51"/>
    <mergeCell ref="H51:O51"/>
    <mergeCell ref="A52:B52"/>
    <mergeCell ref="C52:G52"/>
    <mergeCell ref="H52:O52"/>
    <mergeCell ref="A49:B49"/>
    <mergeCell ref="C49:G49"/>
    <mergeCell ref="H49:O49"/>
    <mergeCell ref="A50:B50"/>
    <mergeCell ref="C50:G50"/>
    <mergeCell ref="H50:O50"/>
    <mergeCell ref="A47:B47"/>
    <mergeCell ref="C47:G47"/>
    <mergeCell ref="H47:O47"/>
    <mergeCell ref="A48:B48"/>
    <mergeCell ref="C48:G48"/>
    <mergeCell ref="H48:O48"/>
    <mergeCell ref="A45:B45"/>
    <mergeCell ref="C45:G45"/>
    <mergeCell ref="H45:O45"/>
    <mergeCell ref="A46:B46"/>
    <mergeCell ref="C46:G46"/>
    <mergeCell ref="H46:O46"/>
    <mergeCell ref="A43:B43"/>
    <mergeCell ref="C43:G43"/>
    <mergeCell ref="H43:O43"/>
    <mergeCell ref="A44:B44"/>
    <mergeCell ref="C44:G44"/>
    <mergeCell ref="H44:O44"/>
    <mergeCell ref="A41:B41"/>
    <mergeCell ref="C41:G41"/>
    <mergeCell ref="H41:O41"/>
    <mergeCell ref="A42:B42"/>
    <mergeCell ref="C42:G42"/>
    <mergeCell ref="H42:O42"/>
    <mergeCell ref="A39:B39"/>
    <mergeCell ref="C39:G39"/>
    <mergeCell ref="H39:O39"/>
    <mergeCell ref="A40:B40"/>
    <mergeCell ref="C40:G40"/>
    <mergeCell ref="H40:O40"/>
    <mergeCell ref="A37:B37"/>
    <mergeCell ref="C37:G37"/>
    <mergeCell ref="H37:O37"/>
    <mergeCell ref="A38:B38"/>
    <mergeCell ref="C38:G38"/>
    <mergeCell ref="H38:O38"/>
    <mergeCell ref="A35:B35"/>
    <mergeCell ref="C35:G35"/>
    <mergeCell ref="H35:O35"/>
    <mergeCell ref="A36:B36"/>
    <mergeCell ref="C36:G36"/>
    <mergeCell ref="H36:O36"/>
    <mergeCell ref="A33:B33"/>
    <mergeCell ref="C33:G33"/>
    <mergeCell ref="H33:O33"/>
    <mergeCell ref="A34:B34"/>
    <mergeCell ref="C34:G34"/>
    <mergeCell ref="H34:O34"/>
    <mergeCell ref="A31:B31"/>
    <mergeCell ref="C31:G31"/>
    <mergeCell ref="H31:O31"/>
    <mergeCell ref="A32:B32"/>
    <mergeCell ref="C32:G32"/>
    <mergeCell ref="H32:O32"/>
    <mergeCell ref="A29:B29"/>
    <mergeCell ref="C29:G29"/>
    <mergeCell ref="H29:O29"/>
    <mergeCell ref="A30:B30"/>
    <mergeCell ref="C30:G30"/>
    <mergeCell ref="H30:O30"/>
    <mergeCell ref="A27:B27"/>
    <mergeCell ref="C27:G27"/>
    <mergeCell ref="H27:O27"/>
    <mergeCell ref="A28:B28"/>
    <mergeCell ref="C28:G28"/>
    <mergeCell ref="H28:O28"/>
    <mergeCell ref="A25:B25"/>
    <mergeCell ref="C25:G25"/>
    <mergeCell ref="H25:O25"/>
    <mergeCell ref="A26:B26"/>
    <mergeCell ref="C26:G26"/>
    <mergeCell ref="H26:O26"/>
    <mergeCell ref="A23:B23"/>
    <mergeCell ref="C23:G23"/>
    <mergeCell ref="H23:O23"/>
    <mergeCell ref="A24:B24"/>
    <mergeCell ref="C24:G24"/>
    <mergeCell ref="H24:O24"/>
    <mergeCell ref="A21:B21"/>
    <mergeCell ref="C21:G21"/>
    <mergeCell ref="H21:O21"/>
    <mergeCell ref="A22:B22"/>
    <mergeCell ref="C22:G22"/>
    <mergeCell ref="H22:O22"/>
    <mergeCell ref="A19:B19"/>
    <mergeCell ref="C19:G19"/>
    <mergeCell ref="H19:O19"/>
    <mergeCell ref="A20:B20"/>
    <mergeCell ref="C20:G20"/>
    <mergeCell ref="H20:O20"/>
    <mergeCell ref="A17:B17"/>
    <mergeCell ref="C17:G17"/>
    <mergeCell ref="H17:O17"/>
    <mergeCell ref="A18:B18"/>
    <mergeCell ref="C18:G18"/>
    <mergeCell ref="H18:O18"/>
    <mergeCell ref="A15:B15"/>
    <mergeCell ref="C15:G15"/>
    <mergeCell ref="H15:O15"/>
    <mergeCell ref="A16:B16"/>
    <mergeCell ref="C16:G16"/>
    <mergeCell ref="H16:O16"/>
    <mergeCell ref="A13:B13"/>
    <mergeCell ref="C13:G13"/>
    <mergeCell ref="H13:O13"/>
    <mergeCell ref="A14:B14"/>
    <mergeCell ref="C14:G14"/>
    <mergeCell ref="H14:O14"/>
    <mergeCell ref="A12:B12"/>
    <mergeCell ref="C12:G12"/>
    <mergeCell ref="H12:O12"/>
    <mergeCell ref="A9:B9"/>
    <mergeCell ref="C9:G9"/>
    <mergeCell ref="H9:O9"/>
    <mergeCell ref="A10:B10"/>
    <mergeCell ref="C10:G10"/>
    <mergeCell ref="H10:O10"/>
    <mergeCell ref="A2:B3"/>
    <mergeCell ref="C2:O2"/>
    <mergeCell ref="C3:G3"/>
    <mergeCell ref="H3:O3"/>
    <mergeCell ref="A4:B4"/>
    <mergeCell ref="C4:G4"/>
    <mergeCell ref="H4:O4"/>
    <mergeCell ref="C60:T60"/>
    <mergeCell ref="C61:T61"/>
    <mergeCell ref="A7:B7"/>
    <mergeCell ref="C7:G7"/>
    <mergeCell ref="H7:O7"/>
    <mergeCell ref="A8:B8"/>
    <mergeCell ref="C8:G8"/>
    <mergeCell ref="H8:O8"/>
    <mergeCell ref="A5:B5"/>
    <mergeCell ref="C5:G5"/>
    <mergeCell ref="H5:O5"/>
    <mergeCell ref="A6:B6"/>
    <mergeCell ref="C6:G6"/>
    <mergeCell ref="H6:O6"/>
    <mergeCell ref="A11:B11"/>
    <mergeCell ref="C11:G11"/>
    <mergeCell ref="H11:O11"/>
    <mergeCell ref="C62:T62"/>
    <mergeCell ref="C63:T63"/>
    <mergeCell ref="C64:T64"/>
    <mergeCell ref="C65:T65"/>
    <mergeCell ref="C66:T66"/>
    <mergeCell ref="C67:T67"/>
    <mergeCell ref="C68:T68"/>
    <mergeCell ref="C69:T69"/>
    <mergeCell ref="C70:T7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</dc:creator>
  <cp:lastModifiedBy>Mónica</cp:lastModifiedBy>
  <dcterms:created xsi:type="dcterms:W3CDTF">2021-01-09T15:17:32Z</dcterms:created>
  <dcterms:modified xsi:type="dcterms:W3CDTF">2021-01-15T21:28:48Z</dcterms:modified>
</cp:coreProperties>
</file>